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240" windowWidth="28830" windowHeight="6300" activeTab="1"/>
  </bookViews>
  <sheets>
    <sheet name="New Additions over 1200 Sq. Ft." sheetId="4" r:id="rId1"/>
    <sheet name="New Commercial Buildings" sheetId="5" r:id="rId2"/>
    <sheet name="Self Storage Facilities" sheetId="1" r:id="rId3"/>
  </sheets>
  <calcPr calcId="145621"/>
</workbook>
</file>

<file path=xl/calcChain.xml><?xml version="1.0" encoding="utf-8"?>
<calcChain xmlns="http://schemas.openxmlformats.org/spreadsheetml/2006/main">
  <c r="E43" i="4" l="1"/>
  <c r="E42" i="4"/>
  <c r="E49" i="1"/>
  <c r="E48" i="1"/>
  <c r="E47" i="5"/>
  <c r="E46" i="5"/>
  <c r="D43" i="5"/>
  <c r="C36" i="1"/>
  <c r="D36" i="1" s="1"/>
  <c r="D39" i="1"/>
  <c r="D40" i="1"/>
  <c r="D44" i="1"/>
  <c r="D45" i="1"/>
  <c r="C32" i="4"/>
  <c r="D32" i="4"/>
  <c r="D36" i="4" s="1"/>
  <c r="D43" i="4" s="1"/>
  <c r="D39" i="4"/>
  <c r="D38" i="4"/>
  <c r="C34" i="5"/>
  <c r="D34" i="5" s="1"/>
  <c r="D38" i="5"/>
  <c r="D37" i="5"/>
  <c r="D42" i="5"/>
  <c r="D35" i="4" l="1"/>
  <c r="D42" i="4" s="1"/>
  <c r="D41" i="1"/>
  <c r="D48" i="1" s="1"/>
  <c r="D42" i="1"/>
  <c r="D49" i="1" s="1"/>
  <c r="D39" i="5"/>
  <c r="D46" i="5" s="1"/>
  <c r="D40" i="5"/>
  <c r="D47" i="5" s="1"/>
</calcChain>
</file>

<file path=xl/sharedStrings.xml><?xml version="1.0" encoding="utf-8"?>
<sst xmlns="http://schemas.openxmlformats.org/spreadsheetml/2006/main" count="93" uniqueCount="37">
  <si>
    <t>5 GALLON SHRUBS</t>
  </si>
  <si>
    <t>1 GALLON SHRUBS</t>
  </si>
  <si>
    <t>REQUIRED</t>
  </si>
  <si>
    <t>PROPOSED</t>
  </si>
  <si>
    <t>1 PER 10 SPACES OR PORTION OF</t>
  </si>
  <si>
    <t>UNIT</t>
  </si>
  <si>
    <t>1000 SQFT</t>
  </si>
  <si>
    <t>STREET TREES                       (S)</t>
  </si>
  <si>
    <t>BUFFER TREES                      (B)</t>
  </si>
  <si>
    <t>PROJECT TREES                    (P)</t>
  </si>
  <si>
    <t>CANOPY TREES                      C</t>
  </si>
  <si>
    <r>
      <t xml:space="preserve">CANOPY TREES </t>
    </r>
    <r>
      <rPr>
        <sz val="10"/>
        <rFont val="Arial"/>
        <family val="2"/>
      </rPr>
      <t xml:space="preserve">                     </t>
    </r>
    <r>
      <rPr>
        <b/>
        <sz val="12"/>
        <rFont val="Arial"/>
        <family val="2"/>
      </rPr>
      <t>C</t>
    </r>
  </si>
  <si>
    <t>1 PER 5 SPACES OVER MAX</t>
  </si>
  <si>
    <t>SPECIAL CONTRACT</t>
  </si>
  <si>
    <t>ADDITIONAL TREES            (SC)</t>
  </si>
  <si>
    <t>1 PER UNIT</t>
  </si>
  <si>
    <t>45 PER UNIT</t>
  </si>
  <si>
    <t>0 PER UNIT</t>
  </si>
  <si>
    <t>18.46 LANDSCAPE  ORDINANCE REQUIREMENTS (2013 version)</t>
  </si>
  <si>
    <t>1 PER 30 FEET OF STREET FRONTAGE</t>
  </si>
  <si>
    <r>
      <t xml:space="preserve">CANOPY TREES </t>
    </r>
    <r>
      <rPr>
        <sz val="12"/>
        <rFont val="Arial"/>
        <family val="2"/>
      </rPr>
      <t xml:space="preserve">                     </t>
    </r>
    <r>
      <rPr>
        <b/>
        <sz val="12"/>
        <rFont val="Arial"/>
        <family val="2"/>
      </rPr>
      <t>C</t>
    </r>
  </si>
  <si>
    <t>LANDSCAPE AREA REQD.</t>
  </si>
  <si>
    <t>TOTAL TREES</t>
  </si>
  <si>
    <t>TOTAL SHRUBS</t>
  </si>
  <si>
    <t>PROPOSED LANDSCAPE MUST EQUAL OR EXCEED REQUIRED LANDSCAPE</t>
  </si>
  <si>
    <t>REQUIRED UNITS</t>
  </si>
  <si>
    <t>PROPOSED UNITS</t>
  </si>
  <si>
    <t>Area of parcel in square feet:</t>
  </si>
  <si>
    <t>Area of building in square feet:</t>
  </si>
  <si>
    <t>Linear feet of street frontage minus driveways:</t>
  </si>
  <si>
    <t>Maximum required parking:</t>
  </si>
  <si>
    <t>Additional parking over the maximum</t>
  </si>
  <si>
    <t>(Size of parcel minus the building footprint) multiplied by 15%</t>
  </si>
  <si>
    <t>(Size of parcel minus the building footprint) multiplied by 10%</t>
  </si>
  <si>
    <t>Area of building addition in square feet:</t>
  </si>
  <si>
    <t>Maximum required parking</t>
  </si>
  <si>
    <t>(Area of addition) multiplied by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</si>
</sst>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rgb="FF3F3F76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4"/>
      <name val="Arial"/>
      <family val="2"/>
    </font>
    <font>
      <b/>
      <sz val="18"/>
      <name val="Arial"/>
      <family val="2"/>
    </font>
    <font>
      <sz val="10"/>
      <color rgb="FF000000"/>
      <name val="Times New Roman"/>
      <family val="1"/>
    </font>
    <font>
      <sz val="11"/>
      <color rgb="FF3F3F76"/>
      <name val="Arial"/>
      <family val="2"/>
    </font>
    <font>
      <b/>
      <sz val="12"/>
      <color rgb="FFFA7D00"/>
      <name val="Arial"/>
      <family val="2"/>
    </font>
    <font>
      <sz val="12"/>
      <color rgb="FF3F3F7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FFFFCC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rgb="FF1A4652"/>
      </right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ck">
        <color rgb="FF1A4652"/>
      </right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rgb="FF1A4652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rgb="FF1A4652"/>
      </left>
      <right style="medium">
        <color indexed="64"/>
      </right>
      <top style="thin">
        <color rgb="FF1A4652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thick">
        <color rgb="FF1A4652"/>
      </left>
      <right/>
      <top style="dashed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thick">
        <color rgb="FF1A4652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rgb="FF7F7F7F"/>
      </bottom>
      <diagonal/>
    </border>
    <border>
      <left/>
      <right style="dotted">
        <color indexed="64"/>
      </right>
      <top style="thin">
        <color rgb="FF7F7F7F"/>
      </top>
      <bottom style="dotted">
        <color indexed="64"/>
      </bottom>
      <diagonal/>
    </border>
    <border>
      <left style="dotted">
        <color indexed="64"/>
      </left>
      <right/>
      <top style="thin">
        <color rgb="FF7F7F7F"/>
      </top>
      <bottom style="dotted">
        <color indexed="64"/>
      </bottom>
      <diagonal/>
    </border>
    <border>
      <left/>
      <right style="dotted">
        <color indexed="64"/>
      </right>
      <top style="thin">
        <color rgb="FF7F7F7F"/>
      </top>
      <bottom style="thin">
        <color rgb="FF7F7F7F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thick">
        <color rgb="FF1A4652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thick">
        <color rgb="FF1A4652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rgb="FF7F7F7F"/>
      </bottom>
      <diagonal/>
    </border>
    <border>
      <left style="thick">
        <color rgb="FF1A4652"/>
      </left>
      <right/>
      <top style="double">
        <color indexed="64"/>
      </top>
      <bottom style="thin">
        <color indexed="64"/>
      </bottom>
      <diagonal/>
    </border>
    <border>
      <left style="thick">
        <color rgb="FF1A4652"/>
      </left>
      <right style="medium">
        <color indexed="64"/>
      </right>
      <top style="dotted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1A4652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thick">
        <color rgb="FF1A4652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 style="thin">
        <color rgb="FF7F7F7F"/>
      </bottom>
      <diagonal/>
    </border>
    <border>
      <left style="dotted">
        <color indexed="64"/>
      </left>
      <right style="thin">
        <color rgb="FF7F7F7F"/>
      </right>
      <top/>
      <bottom style="thin">
        <color rgb="FF7F7F7F"/>
      </bottom>
      <diagonal/>
    </border>
    <border>
      <left style="dotted">
        <color indexed="64"/>
      </left>
      <right/>
      <top style="thin">
        <color rgb="FF7F7F7F"/>
      </top>
      <bottom style="double">
        <color indexed="64"/>
      </bottom>
      <diagonal/>
    </border>
    <border>
      <left style="dotted">
        <color indexed="64"/>
      </left>
      <right style="thin">
        <color rgb="FF7F7F7F"/>
      </right>
      <top style="thin">
        <color rgb="FF7F7F7F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1A4652"/>
      </left>
      <right style="thick">
        <color indexed="64"/>
      </right>
      <top style="dotted">
        <color indexed="64"/>
      </top>
      <bottom style="double">
        <color indexed="64"/>
      </bottom>
      <diagonal/>
    </border>
    <border>
      <left style="thick">
        <color rgb="FF1A4652"/>
      </left>
      <right style="thick">
        <color indexed="64"/>
      </right>
      <top style="thin">
        <color indexed="64"/>
      </top>
      <bottom/>
      <diagonal/>
    </border>
    <border>
      <left style="thick">
        <color rgb="FF1A4652"/>
      </left>
      <right style="thick">
        <color indexed="64"/>
      </right>
      <top style="dotted">
        <color indexed="64"/>
      </top>
      <bottom/>
      <diagonal/>
    </border>
    <border>
      <left style="thick">
        <color rgb="FF1A4652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rgb="FF1A4652"/>
      </left>
      <right style="thick">
        <color indexed="64"/>
      </right>
      <top/>
      <bottom style="dotted">
        <color indexed="64"/>
      </bottom>
      <diagonal/>
    </border>
    <border>
      <left style="thick">
        <color rgb="FF1A4652"/>
      </left>
      <right style="dotted">
        <color indexed="64"/>
      </right>
      <top/>
      <bottom style="dotted">
        <color indexed="64"/>
      </bottom>
      <diagonal/>
    </border>
  </borders>
  <cellStyleXfs count="14">
    <xf numFmtId="0" fontId="0" fillId="0" borderId="0"/>
    <xf numFmtId="0" fontId="6" fillId="2" borderId="3" applyNumberFormat="0" applyAlignment="0" applyProtection="0"/>
    <xf numFmtId="0" fontId="8" fillId="3" borderId="3" applyNumberFormat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0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5" fillId="0" borderId="12" applyNumberFormat="0" applyFont="0" applyBorder="0" applyAlignment="0" applyProtection="0"/>
    <xf numFmtId="0" fontId="11" fillId="0" borderId="0"/>
  </cellStyleXfs>
  <cellXfs count="159">
    <xf numFmtId="0" fontId="0" fillId="0" borderId="0" xfId="0"/>
    <xf numFmtId="0" fontId="0" fillId="0" borderId="0" xfId="0" applyProtection="1"/>
    <xf numFmtId="0" fontId="5" fillId="0" borderId="0" xfId="0" applyFont="1" applyProtection="1"/>
    <xf numFmtId="0" fontId="9" fillId="0" borderId="0" xfId="3" applyFont="1" applyFill="1" applyBorder="1" applyAlignment="1" applyProtection="1">
      <alignment vertical="center" wrapText="1"/>
    </xf>
    <xf numFmtId="0" fontId="3" fillId="0" borderId="0" xfId="0" applyFont="1" applyBorder="1" applyProtection="1"/>
    <xf numFmtId="0" fontId="0" fillId="0" borderId="0" xfId="0" applyBorder="1" applyProtection="1"/>
    <xf numFmtId="0" fontId="3" fillId="0" borderId="17" xfId="0" applyFont="1" applyBorder="1" applyProtection="1"/>
    <xf numFmtId="0" fontId="3" fillId="0" borderId="17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0" fillId="0" borderId="11" xfId="0" applyBorder="1" applyAlignment="1" applyProtection="1"/>
    <xf numFmtId="0" fontId="0" fillId="0" borderId="14" xfId="0" applyBorder="1" applyAlignment="1" applyProtection="1"/>
    <xf numFmtId="0" fontId="0" fillId="0" borderId="15" xfId="0" applyBorder="1" applyAlignment="1" applyProtection="1"/>
    <xf numFmtId="0" fontId="0" fillId="0" borderId="10" xfId="0" applyBorder="1" applyAlignment="1" applyProtection="1"/>
    <xf numFmtId="0" fontId="2" fillId="4" borderId="19" xfId="0" applyFont="1" applyFill="1" applyBorder="1" applyProtection="1"/>
    <xf numFmtId="0" fontId="2" fillId="4" borderId="19" xfId="0" applyFont="1" applyFill="1" applyBorder="1" applyAlignment="1" applyProtection="1">
      <alignment horizontal="center"/>
    </xf>
    <xf numFmtId="0" fontId="2" fillId="4" borderId="20" xfId="0" applyFont="1" applyFill="1" applyBorder="1" applyAlignment="1" applyProtection="1">
      <alignment horizontal="center"/>
    </xf>
    <xf numFmtId="0" fontId="12" fillId="6" borderId="15" xfId="1" applyFont="1" applyFill="1" applyBorder="1" applyAlignment="1" applyProtection="1">
      <protection locked="0"/>
    </xf>
    <xf numFmtId="0" fontId="12" fillId="6" borderId="6" xfId="1" applyFont="1" applyFill="1" applyBorder="1" applyAlignment="1" applyProtection="1">
      <protection locked="0"/>
    </xf>
    <xf numFmtId="0" fontId="12" fillId="7" borderId="13" xfId="1" applyFont="1" applyFill="1" applyBorder="1" applyAlignment="1" applyProtection="1">
      <protection locked="0"/>
    </xf>
    <xf numFmtId="0" fontId="12" fillId="7" borderId="6" xfId="1" applyFont="1" applyFill="1" applyBorder="1" applyAlignment="1" applyProtection="1">
      <protection locked="0"/>
    </xf>
    <xf numFmtId="0" fontId="0" fillId="0" borderId="0" xfId="0" applyFill="1" applyProtection="1"/>
    <xf numFmtId="0" fontId="2" fillId="4" borderId="22" xfId="0" applyFont="1" applyFill="1" applyBorder="1" applyAlignment="1" applyProtection="1">
      <alignment horizontal="center"/>
    </xf>
    <xf numFmtId="0" fontId="3" fillId="0" borderId="13" xfId="0" applyFont="1" applyBorder="1" applyAlignment="1" applyProtection="1"/>
    <xf numFmtId="0" fontId="3" fillId="0" borderId="5" xfId="0" applyFont="1" applyBorder="1" applyAlignment="1" applyProtection="1"/>
    <xf numFmtId="0" fontId="3" fillId="0" borderId="11" xfId="0" applyFont="1" applyBorder="1" applyAlignment="1" applyProtection="1"/>
    <xf numFmtId="0" fontId="3" fillId="0" borderId="14" xfId="0" applyFont="1" applyBorder="1" applyAlignment="1" applyProtection="1"/>
    <xf numFmtId="0" fontId="3" fillId="0" borderId="15" xfId="0" applyFont="1" applyBorder="1" applyAlignment="1" applyProtection="1"/>
    <xf numFmtId="0" fontId="3" fillId="0" borderId="10" xfId="0" applyFont="1" applyBorder="1" applyAlignment="1" applyProtection="1"/>
    <xf numFmtId="0" fontId="0" fillId="0" borderId="0" xfId="0" applyAlignment="1" applyProtection="1">
      <alignment horizontal="center" vertical="center"/>
    </xf>
    <xf numFmtId="0" fontId="9" fillId="0" borderId="0" xfId="3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0" fillId="0" borderId="0" xfId="0" applyFill="1" applyBorder="1" applyProtection="1"/>
    <xf numFmtId="0" fontId="0" fillId="0" borderId="11" xfId="0" applyFill="1" applyBorder="1" applyProtection="1"/>
    <xf numFmtId="0" fontId="3" fillId="0" borderId="25" xfId="0" applyFont="1" applyBorder="1" applyAlignment="1" applyProtection="1">
      <alignment wrapText="1"/>
    </xf>
    <xf numFmtId="0" fontId="13" fillId="4" borderId="25" xfId="2" applyFont="1" applyFill="1" applyBorder="1" applyProtection="1"/>
    <xf numFmtId="0" fontId="14" fillId="7" borderId="25" xfId="1" applyFont="1" applyFill="1" applyBorder="1" applyProtection="1">
      <protection locked="0"/>
    </xf>
    <xf numFmtId="0" fontId="3" fillId="0" borderId="25" xfId="0" applyFont="1" applyBorder="1" applyProtection="1"/>
    <xf numFmtId="0" fontId="14" fillId="7" borderId="25" xfId="1" applyFont="1" applyFill="1" applyBorder="1" applyAlignment="1" applyProtection="1">
      <alignment wrapText="1" shrinkToFit="1"/>
      <protection locked="0"/>
    </xf>
    <xf numFmtId="0" fontId="0" fillId="5" borderId="1" xfId="0" applyFill="1" applyBorder="1" applyAlignment="1" applyProtection="1">
      <alignment horizontal="center" vertical="center"/>
    </xf>
    <xf numFmtId="0" fontId="0" fillId="5" borderId="23" xfId="0" applyFill="1" applyBorder="1" applyAlignment="1" applyProtection="1">
      <alignment horizontal="center" vertical="center"/>
    </xf>
    <xf numFmtId="0" fontId="2" fillId="4" borderId="18" xfId="0" applyFont="1" applyFill="1" applyBorder="1" applyAlignment="1" applyProtection="1">
      <alignment horizontal="center" vertical="center"/>
    </xf>
    <xf numFmtId="0" fontId="2" fillId="4" borderId="21" xfId="0" applyFont="1" applyFill="1" applyBorder="1" applyAlignment="1" applyProtection="1">
      <alignment horizontal="center" vertical="center"/>
    </xf>
    <xf numFmtId="0" fontId="9" fillId="4" borderId="13" xfId="3" applyFont="1" applyFill="1" applyBorder="1" applyAlignment="1" applyProtection="1">
      <alignment horizontal="center" vertical="center" wrapText="1"/>
    </xf>
    <xf numFmtId="0" fontId="9" fillId="4" borderId="4" xfId="3" applyFont="1" applyFill="1" applyBorder="1" applyAlignment="1" applyProtection="1">
      <alignment horizontal="center" vertical="center" wrapText="1"/>
    </xf>
    <xf numFmtId="0" fontId="9" fillId="4" borderId="5" xfId="3" applyFont="1" applyFill="1" applyBorder="1" applyAlignment="1" applyProtection="1">
      <alignment horizontal="center" vertical="center" wrapText="1"/>
    </xf>
    <xf numFmtId="0" fontId="9" fillId="4" borderId="15" xfId="3" applyFont="1" applyFill="1" applyBorder="1" applyAlignment="1" applyProtection="1">
      <alignment horizontal="center" vertical="center" wrapText="1"/>
    </xf>
    <xf numFmtId="0" fontId="9" fillId="4" borderId="9" xfId="3" applyFont="1" applyFill="1" applyBorder="1" applyAlignment="1" applyProtection="1">
      <alignment horizontal="center" vertical="center" wrapText="1"/>
    </xf>
    <xf numFmtId="0" fontId="9" fillId="4" borderId="10" xfId="3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vertical="center"/>
    </xf>
    <xf numFmtId="0" fontId="9" fillId="0" borderId="1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0" fillId="5" borderId="7" xfId="0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vertical="center"/>
    </xf>
    <xf numFmtId="0" fontId="0" fillId="5" borderId="8" xfId="0" applyFill="1" applyBorder="1" applyAlignment="1" applyProtection="1">
      <alignment vertical="center"/>
    </xf>
    <xf numFmtId="0" fontId="2" fillId="0" borderId="27" xfId="0" applyFont="1" applyBorder="1" applyAlignment="1" applyProtection="1">
      <alignment horizontal="left"/>
    </xf>
    <xf numFmtId="0" fontId="0" fillId="0" borderId="26" xfId="0" applyBorder="1" applyProtection="1"/>
    <xf numFmtId="0" fontId="0" fillId="0" borderId="26" xfId="0" applyFill="1" applyBorder="1" applyProtection="1"/>
    <xf numFmtId="0" fontId="0" fillId="0" borderId="28" xfId="0" applyFill="1" applyBorder="1" applyProtection="1"/>
    <xf numFmtId="0" fontId="2" fillId="0" borderId="27" xfId="0" applyFont="1" applyBorder="1" applyProtection="1"/>
    <xf numFmtId="0" fontId="2" fillId="0" borderId="29" xfId="0" applyFont="1" applyBorder="1" applyProtection="1"/>
    <xf numFmtId="0" fontId="4" fillId="5" borderId="4" xfId="0" applyFont="1" applyFill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wrapText="1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3" xfId="0" applyFont="1" applyFill="1" applyBorder="1" applyAlignment="1" applyProtection="1">
      <alignment wrapText="1"/>
    </xf>
    <xf numFmtId="0" fontId="2" fillId="0" borderId="35" xfId="0" applyFont="1" applyBorder="1" applyProtection="1"/>
    <xf numFmtId="0" fontId="0" fillId="0" borderId="34" xfId="0" applyBorder="1" applyProtection="1"/>
    <xf numFmtId="0" fontId="13" fillId="4" borderId="33" xfId="2" applyFont="1" applyFill="1" applyBorder="1" applyProtection="1"/>
    <xf numFmtId="0" fontId="13" fillId="3" borderId="36" xfId="2" applyFont="1" applyBorder="1" applyProtection="1"/>
    <xf numFmtId="0" fontId="0" fillId="0" borderId="37" xfId="0" applyBorder="1" applyProtection="1"/>
    <xf numFmtId="0" fontId="0" fillId="0" borderId="39" xfId="0" applyBorder="1" applyProtection="1"/>
    <xf numFmtId="0" fontId="0" fillId="0" borderId="38" xfId="0" applyBorder="1" applyProtection="1"/>
    <xf numFmtId="0" fontId="13" fillId="4" borderId="40" xfId="2" applyFont="1" applyFill="1" applyBorder="1" applyProtection="1"/>
    <xf numFmtId="0" fontId="13" fillId="3" borderId="41" xfId="2" applyFont="1" applyBorder="1" applyProtection="1"/>
    <xf numFmtId="0" fontId="3" fillId="0" borderId="6" xfId="0" applyFont="1" applyBorder="1" applyAlignment="1" applyProtection="1">
      <alignment horizontal="center"/>
    </xf>
    <xf numFmtId="0" fontId="0" fillId="0" borderId="42" xfId="0" applyBorder="1" applyProtection="1"/>
    <xf numFmtId="0" fontId="3" fillId="0" borderId="9" xfId="0" applyFont="1" applyBorder="1" applyAlignment="1" applyProtection="1"/>
    <xf numFmtId="0" fontId="3" fillId="0" borderId="0" xfId="0" applyFont="1" applyBorder="1" applyAlignment="1" applyProtection="1"/>
    <xf numFmtId="0" fontId="3" fillId="0" borderId="43" xfId="0" applyFont="1" applyBorder="1" applyAlignment="1" applyProtection="1"/>
    <xf numFmtId="0" fontId="2" fillId="4" borderId="44" xfId="0" applyFont="1" applyFill="1" applyBorder="1" applyAlignment="1" applyProtection="1">
      <alignment horizontal="center"/>
    </xf>
    <xf numFmtId="0" fontId="14" fillId="6" borderId="45" xfId="1" applyFont="1" applyFill="1" applyBorder="1" applyProtection="1">
      <protection locked="0"/>
    </xf>
    <xf numFmtId="0" fontId="13" fillId="4" borderId="46" xfId="2" applyFont="1" applyFill="1" applyBorder="1" applyProtection="1"/>
    <xf numFmtId="0" fontId="13" fillId="4" borderId="47" xfId="2" applyFont="1" applyFill="1" applyBorder="1" applyProtection="1"/>
    <xf numFmtId="0" fontId="14" fillId="6" borderId="48" xfId="1" applyFont="1" applyFill="1" applyBorder="1" applyProtection="1">
      <protection locked="0"/>
    </xf>
    <xf numFmtId="0" fontId="3" fillId="4" borderId="30" xfId="0" applyFont="1" applyFill="1" applyBorder="1" applyProtection="1"/>
    <xf numFmtId="0" fontId="13" fillId="4" borderId="49" xfId="2" applyFont="1" applyFill="1" applyBorder="1" applyProtection="1"/>
    <xf numFmtId="0" fontId="14" fillId="6" borderId="50" xfId="1" applyFont="1" applyFill="1" applyBorder="1" applyProtection="1">
      <protection locked="0"/>
    </xf>
    <xf numFmtId="0" fontId="14" fillId="6" borderId="50" xfId="1" applyFont="1" applyFill="1" applyBorder="1" applyAlignment="1" applyProtection="1">
      <alignment wrapText="1" shrinkToFit="1"/>
      <protection locked="0"/>
    </xf>
    <xf numFmtId="0" fontId="13" fillId="4" borderId="30" xfId="2" applyFont="1" applyFill="1" applyBorder="1" applyProtection="1"/>
    <xf numFmtId="0" fontId="13" fillId="4" borderId="39" xfId="2" applyFont="1" applyFill="1" applyBorder="1" applyProtection="1"/>
    <xf numFmtId="0" fontId="3" fillId="0" borderId="51" xfId="0" applyFont="1" applyBorder="1" applyAlignment="1" applyProtection="1">
      <alignment wrapText="1"/>
    </xf>
    <xf numFmtId="0" fontId="3" fillId="0" borderId="52" xfId="0" applyFont="1" applyBorder="1" applyAlignment="1" applyProtection="1">
      <alignment wrapText="1"/>
    </xf>
    <xf numFmtId="0" fontId="3" fillId="0" borderId="35" xfId="0" applyFont="1" applyBorder="1" applyProtection="1"/>
    <xf numFmtId="0" fontId="3" fillId="0" borderId="29" xfId="0" applyFont="1" applyBorder="1" applyProtection="1"/>
    <xf numFmtId="0" fontId="3" fillId="0" borderId="53" xfId="0" applyFont="1" applyBorder="1" applyAlignment="1" applyProtection="1">
      <alignment wrapText="1"/>
    </xf>
    <xf numFmtId="0" fontId="3" fillId="0" borderId="54" xfId="0" applyFont="1" applyBorder="1" applyAlignment="1" applyProtection="1">
      <alignment wrapText="1"/>
    </xf>
    <xf numFmtId="0" fontId="2" fillId="0" borderId="46" xfId="0" applyFont="1" applyBorder="1" applyProtection="1"/>
    <xf numFmtId="0" fontId="2" fillId="0" borderId="30" xfId="0" applyFont="1" applyBorder="1" applyProtection="1"/>
    <xf numFmtId="0" fontId="2" fillId="0" borderId="52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left"/>
    </xf>
    <xf numFmtId="0" fontId="2" fillId="0" borderId="56" xfId="0" applyFont="1" applyBorder="1" applyAlignment="1" applyProtection="1">
      <alignment horizontal="left"/>
    </xf>
    <xf numFmtId="0" fontId="2" fillId="0" borderId="52" xfId="0" applyFont="1" applyBorder="1" applyProtection="1"/>
    <xf numFmtId="0" fontId="2" fillId="0" borderId="57" xfId="0" applyFont="1" applyBorder="1" applyAlignment="1" applyProtection="1">
      <alignment horizontal="left"/>
    </xf>
    <xf numFmtId="0" fontId="2" fillId="0" borderId="58" xfId="0" applyFont="1" applyBorder="1" applyAlignment="1" applyProtection="1">
      <alignment horizontal="left"/>
    </xf>
    <xf numFmtId="0" fontId="3" fillId="0" borderId="59" xfId="0" applyFont="1" applyBorder="1" applyAlignment="1" applyProtection="1">
      <alignment wrapText="1"/>
    </xf>
    <xf numFmtId="0" fontId="3" fillId="0" borderId="38" xfId="0" applyFont="1" applyBorder="1" applyAlignment="1" applyProtection="1">
      <alignment wrapText="1"/>
    </xf>
    <xf numFmtId="0" fontId="13" fillId="4" borderId="61" xfId="2" applyFont="1" applyFill="1" applyBorder="1" applyProtection="1"/>
    <xf numFmtId="0" fontId="2" fillId="4" borderId="60" xfId="0" applyFont="1" applyFill="1" applyBorder="1" applyAlignment="1" applyProtection="1">
      <alignment horizontal="center"/>
    </xf>
    <xf numFmtId="0" fontId="14" fillId="7" borderId="59" xfId="1" applyFont="1" applyFill="1" applyBorder="1" applyProtection="1">
      <protection locked="0"/>
    </xf>
    <xf numFmtId="0" fontId="14" fillId="6" borderId="62" xfId="1" applyFont="1" applyFill="1" applyBorder="1" applyProtection="1">
      <protection locked="0"/>
    </xf>
    <xf numFmtId="0" fontId="2" fillId="0" borderId="64" xfId="0" applyFont="1" applyBorder="1" applyAlignment="1" applyProtection="1">
      <alignment wrapText="1"/>
    </xf>
    <xf numFmtId="0" fontId="2" fillId="0" borderId="24" xfId="0" applyFont="1" applyBorder="1" applyAlignment="1" applyProtection="1"/>
    <xf numFmtId="0" fontId="2" fillId="0" borderId="0" xfId="0" applyFont="1" applyBorder="1" applyAlignment="1" applyProtection="1"/>
    <xf numFmtId="0" fontId="0" fillId="0" borderId="24" xfId="0" applyBorder="1" applyAlignment="1" applyProtection="1"/>
    <xf numFmtId="0" fontId="2" fillId="4" borderId="63" xfId="0" applyFont="1" applyFill="1" applyBorder="1" applyAlignment="1" applyProtection="1">
      <alignment horizontal="center" vertical="center"/>
    </xf>
    <xf numFmtId="0" fontId="2" fillId="4" borderId="65" xfId="0" applyFont="1" applyFill="1" applyBorder="1" applyAlignment="1" applyProtection="1">
      <alignment horizontal="center" vertical="center"/>
    </xf>
    <xf numFmtId="0" fontId="2" fillId="4" borderId="66" xfId="0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13" fillId="3" borderId="46" xfId="2" applyFont="1" applyBorder="1" applyProtection="1"/>
    <xf numFmtId="0" fontId="0" fillId="0" borderId="67" xfId="0" applyBorder="1" applyProtection="1"/>
    <xf numFmtId="0" fontId="0" fillId="0" borderId="68" xfId="0" applyBorder="1" applyProtection="1"/>
    <xf numFmtId="0" fontId="0" fillId="0" borderId="69" xfId="0" applyBorder="1" applyProtection="1"/>
    <xf numFmtId="0" fontId="13" fillId="3" borderId="40" xfId="2" applyFont="1" applyBorder="1" applyProtection="1"/>
    <xf numFmtId="0" fontId="2" fillId="0" borderId="67" xfId="0" applyFont="1" applyBorder="1" applyProtection="1"/>
    <xf numFmtId="0" fontId="0" fillId="0" borderId="70" xfId="0" applyBorder="1" applyProtection="1"/>
    <xf numFmtId="0" fontId="0" fillId="0" borderId="33" xfId="0" applyBorder="1" applyProtection="1"/>
    <xf numFmtId="0" fontId="2" fillId="0" borderId="71" xfId="0" applyFont="1" applyBorder="1" applyAlignment="1" applyProtection="1">
      <alignment wrapText="1"/>
    </xf>
    <xf numFmtId="0" fontId="2" fillId="0" borderId="0" xfId="3" applyFont="1" applyBorder="1" applyAlignment="1" applyProtection="1">
      <alignment horizontal="left" vertical="center"/>
    </xf>
    <xf numFmtId="0" fontId="4" fillId="5" borderId="2" xfId="0" applyFont="1" applyFill="1" applyBorder="1" applyAlignment="1" applyProtection="1">
      <alignment horizontal="center" vertical="center"/>
    </xf>
    <xf numFmtId="0" fontId="13" fillId="3" borderId="35" xfId="2" applyFont="1" applyBorder="1" applyProtection="1"/>
    <xf numFmtId="0" fontId="14" fillId="6" borderId="72" xfId="1" applyFont="1" applyFill="1" applyBorder="1" applyProtection="1">
      <protection locked="0"/>
    </xf>
    <xf numFmtId="0" fontId="13" fillId="3" borderId="52" xfId="2" applyFont="1" applyBorder="1" applyProtection="1"/>
    <xf numFmtId="0" fontId="14" fillId="6" borderId="55" xfId="1" applyFont="1" applyFill="1" applyBorder="1" applyProtection="1">
      <protection locked="0"/>
    </xf>
    <xf numFmtId="0" fontId="2" fillId="0" borderId="52" xfId="0" applyFont="1" applyBorder="1" applyAlignment="1" applyProtection="1">
      <alignment wrapText="1"/>
    </xf>
    <xf numFmtId="0" fontId="13" fillId="3" borderId="74" xfId="2" applyFont="1" applyBorder="1" applyProtection="1"/>
    <xf numFmtId="0" fontId="13" fillId="6" borderId="75" xfId="2" applyFont="1" applyFill="1" applyBorder="1" applyProtection="1"/>
    <xf numFmtId="0" fontId="5" fillId="0" borderId="68" xfId="0" applyFont="1" applyBorder="1" applyProtection="1"/>
    <xf numFmtId="0" fontId="0" fillId="0" borderId="73" xfId="0" applyBorder="1" applyProtection="1"/>
    <xf numFmtId="0" fontId="2" fillId="0" borderId="68" xfId="0" applyFont="1" applyBorder="1" applyProtection="1"/>
    <xf numFmtId="0" fontId="0" fillId="0" borderId="41" xfId="0" applyBorder="1" applyProtection="1"/>
    <xf numFmtId="0" fontId="13" fillId="3" borderId="76" xfId="2" applyFont="1" applyBorder="1" applyProtection="1"/>
    <xf numFmtId="0" fontId="13" fillId="6" borderId="77" xfId="2" applyFont="1" applyFill="1" applyBorder="1" applyProtection="1"/>
    <xf numFmtId="0" fontId="2" fillId="0" borderId="78" xfId="0" applyFont="1" applyBorder="1" applyAlignment="1" applyProtection="1"/>
    <xf numFmtId="0" fontId="3" fillId="0" borderId="79" xfId="0" applyFont="1" applyBorder="1" applyAlignment="1" applyProtection="1"/>
    <xf numFmtId="0" fontId="14" fillId="6" borderId="72" xfId="1" applyFont="1" applyFill="1" applyBorder="1" applyAlignment="1" applyProtection="1">
      <alignment wrapText="1" shrinkToFit="1"/>
      <protection locked="0"/>
    </xf>
    <xf numFmtId="0" fontId="2" fillId="4" borderId="80" xfId="0" applyFont="1" applyFill="1" applyBorder="1" applyAlignment="1" applyProtection="1">
      <alignment horizontal="center" vertical="center"/>
    </xf>
    <xf numFmtId="0" fontId="2" fillId="4" borderId="60" xfId="0" applyFont="1" applyFill="1" applyBorder="1" applyAlignment="1" applyProtection="1">
      <alignment horizontal="center" vertical="center"/>
    </xf>
    <xf numFmtId="0" fontId="2" fillId="4" borderId="81" xfId="0" applyFont="1" applyFill="1" applyBorder="1" applyAlignment="1" applyProtection="1">
      <alignment horizontal="center"/>
    </xf>
    <xf numFmtId="0" fontId="0" fillId="0" borderId="26" xfId="0" applyFill="1" applyBorder="1" applyAlignment="1" applyProtection="1">
      <alignment horizontal="center" vertical="center"/>
    </xf>
    <xf numFmtId="0" fontId="3" fillId="0" borderId="82" xfId="0" applyFont="1" applyBorder="1" applyAlignment="1" applyProtection="1">
      <alignment wrapText="1"/>
    </xf>
    <xf numFmtId="0" fontId="7" fillId="6" borderId="7" xfId="1" applyFont="1" applyFill="1" applyBorder="1" applyAlignment="1" applyProtection="1">
      <protection locked="0"/>
    </xf>
    <xf numFmtId="0" fontId="3" fillId="0" borderId="8" xfId="0" applyFont="1" applyBorder="1" applyAlignment="1" applyProtection="1">
      <alignment horizontal="center"/>
    </xf>
    <xf numFmtId="0" fontId="3" fillId="0" borderId="83" xfId="0" applyFont="1" applyBorder="1" applyAlignment="1" applyProtection="1"/>
    <xf numFmtId="0" fontId="3" fillId="0" borderId="84" xfId="0" applyFont="1" applyBorder="1" applyAlignment="1" applyProtection="1"/>
    <xf numFmtId="0" fontId="3" fillId="0" borderId="85" xfId="0" applyFont="1" applyBorder="1" applyAlignment="1" applyProtection="1"/>
    <xf numFmtId="0" fontId="3" fillId="0" borderId="86" xfId="0" applyFont="1" applyBorder="1" applyAlignment="1" applyProtection="1"/>
    <xf numFmtId="0" fontId="2" fillId="0" borderId="87" xfId="0" applyFont="1" applyBorder="1" applyAlignment="1" applyProtection="1">
      <alignment horizontal="left"/>
    </xf>
  </cellXfs>
  <cellStyles count="14">
    <cellStyle name="Calculation" xfId="2" builtinId="22"/>
    <cellStyle name="Comma 2" xfId="4"/>
    <cellStyle name="Comma0" xfId="6"/>
    <cellStyle name="Currency 2" xfId="5"/>
    <cellStyle name="Currency0" xfId="7"/>
    <cellStyle name="Date" xfId="8"/>
    <cellStyle name="Fixed" xfId="9"/>
    <cellStyle name="Heading 1 2" xfId="10"/>
    <cellStyle name="Heading 2 2" xfId="11"/>
    <cellStyle name="Input" xfId="1" builtinId="20"/>
    <cellStyle name="Normal" xfId="0" builtinId="0"/>
    <cellStyle name="Normal 2" xfId="13"/>
    <cellStyle name="Normal 3" xfId="3"/>
    <cellStyle name="Total 2" xfId="12"/>
  </cellStyles>
  <dxfs count="0"/>
  <tableStyles count="0" defaultTableStyle="TableStyleMedium2" defaultPivotStyle="PivotStyleLight16"/>
  <colors>
    <mruColors>
      <color rgb="FF1A4652"/>
      <color rgb="FFFFFFFF"/>
      <color rgb="FF333333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37819</xdr:colOff>
      <xdr:row>0</xdr:row>
      <xdr:rowOff>0</xdr:rowOff>
    </xdr:from>
    <xdr:to>
      <xdr:col>5</xdr:col>
      <xdr:colOff>355086</xdr:colOff>
      <xdr:row>3</xdr:row>
      <xdr:rowOff>26613</xdr:rowOff>
    </xdr:to>
    <xdr:sp macro="" textlink="">
      <xdr:nvSpPr>
        <xdr:cNvPr id="26" name="TextBox 25"/>
        <xdr:cNvSpPr txBox="1"/>
      </xdr:nvSpPr>
      <xdr:spPr>
        <a:xfrm>
          <a:off x="1680882" y="0"/>
          <a:ext cx="9401735" cy="526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>
              <a:solidFill>
                <a:schemeClr val="accent5">
                  <a:lumMod val="50000"/>
                </a:schemeClr>
              </a:solidFill>
              <a:latin typeface="Arial Black" panose="020B0A04020102020204" pitchFamily="34" charset="0"/>
            </a:rPr>
            <a:t>COMMERCIAL</a:t>
          </a:r>
          <a:r>
            <a:rPr lang="en-US" sz="3200" baseline="0">
              <a:solidFill>
                <a:schemeClr val="accent5">
                  <a:lumMod val="50000"/>
                </a:schemeClr>
              </a:solidFill>
              <a:latin typeface="Arial Black" panose="020B0A04020102020204" pitchFamily="34" charset="0"/>
            </a:rPr>
            <a:t> </a:t>
          </a:r>
          <a:r>
            <a:rPr lang="en-US" sz="3200">
              <a:solidFill>
                <a:schemeClr val="accent5">
                  <a:lumMod val="50000"/>
                </a:schemeClr>
              </a:solidFill>
              <a:latin typeface="Arial Black" panose="020B0A04020102020204" pitchFamily="34" charset="0"/>
            </a:rPr>
            <a:t>LANDSCAPE</a:t>
          </a:r>
          <a:r>
            <a:rPr lang="en-US" sz="3200" baseline="0">
              <a:solidFill>
                <a:schemeClr val="accent5">
                  <a:lumMod val="50000"/>
                </a:schemeClr>
              </a:solidFill>
              <a:latin typeface="Arial Black" panose="020B0A04020102020204" pitchFamily="34" charset="0"/>
            </a:rPr>
            <a:t> CALCULATOR</a:t>
          </a:r>
          <a:endParaRPr lang="en-US" sz="3200">
            <a:solidFill>
              <a:schemeClr val="accent5">
                <a:lumMod val="50000"/>
              </a:schemeClr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0</xdr:col>
      <xdr:colOff>403412</xdr:colOff>
      <xdr:row>9</xdr:row>
      <xdr:rowOff>46221</xdr:rowOff>
    </xdr:from>
    <xdr:to>
      <xdr:col>5</xdr:col>
      <xdr:colOff>343881</xdr:colOff>
      <xdr:row>12</xdr:row>
      <xdr:rowOff>106454</xdr:rowOff>
    </xdr:to>
    <xdr:sp macro="" textlink="">
      <xdr:nvSpPr>
        <xdr:cNvPr id="27" name="TextBox 26"/>
        <xdr:cNvSpPr txBox="1"/>
      </xdr:nvSpPr>
      <xdr:spPr>
        <a:xfrm>
          <a:off x="403412" y="1546409"/>
          <a:ext cx="10668000" cy="560295"/>
        </a:xfrm>
        <a:prstGeom prst="rect">
          <a:avLst/>
        </a:prstGeom>
        <a:pattFill prst="ltUpDiag">
          <a:fgClr>
            <a:schemeClr val="bg2">
              <a:lumMod val="75000"/>
            </a:schemeClr>
          </a:fgClr>
          <a:bgClr>
            <a:schemeClr val="bg1"/>
          </a:bgClr>
        </a:patt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rgbClr val="FF3300"/>
              </a:solidFill>
              <a:latin typeface="Arial" panose="020B0604020202020204" pitchFamily="34" charset="0"/>
              <a:cs typeface="Arial" panose="020B0604020202020204" pitchFamily="34" charset="0"/>
            </a:rPr>
            <a:t>DISCLAIMER: The calculated areas below are</a:t>
          </a:r>
          <a:r>
            <a:rPr lang="en-US" sz="1400" b="1" baseline="0">
              <a:solidFill>
                <a:srgbClr val="FF33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400" b="1">
              <a:solidFill>
                <a:srgbClr val="FF3300"/>
              </a:solidFill>
              <a:latin typeface="Arial" panose="020B0604020202020204" pitchFamily="34" charset="0"/>
              <a:cs typeface="Arial" panose="020B0604020202020204" pitchFamily="34" charset="0"/>
            </a:rPr>
            <a:t>approximate and based solely on the information provided. </a:t>
          </a:r>
          <a:r>
            <a:rPr lang="en-US" sz="1400" b="1" baseline="0">
              <a:solidFill>
                <a:srgbClr val="FF3300"/>
              </a:solidFill>
              <a:latin typeface="Arial" panose="020B0604020202020204" pitchFamily="34" charset="0"/>
              <a:cs typeface="Arial" panose="020B0604020202020204" pitchFamily="34" charset="0"/>
            </a:rPr>
            <a:t> Calculations</a:t>
          </a:r>
          <a:r>
            <a:rPr lang="en-US" sz="1400" b="1">
              <a:solidFill>
                <a:srgbClr val="FF3300"/>
              </a:solidFill>
              <a:latin typeface="Arial" panose="020B0604020202020204" pitchFamily="34" charset="0"/>
              <a:cs typeface="Arial" panose="020B0604020202020204" pitchFamily="34" charset="0"/>
            </a:rPr>
            <a:t> will          	</a:t>
          </a:r>
          <a:r>
            <a:rPr lang="en-US" sz="1400" b="1" baseline="0">
              <a:solidFill>
                <a:srgbClr val="FF3300"/>
              </a:solidFill>
              <a:latin typeface="Arial" panose="020B0604020202020204" pitchFamily="34" charset="0"/>
              <a:cs typeface="Arial" panose="020B0604020202020204" pitchFamily="34" charset="0"/>
            </a:rPr>
            <a:t>       </a:t>
          </a:r>
          <a:r>
            <a:rPr lang="en-US" sz="1400" b="1">
              <a:solidFill>
                <a:srgbClr val="FF3300"/>
              </a:solidFill>
              <a:latin typeface="Arial" panose="020B0604020202020204" pitchFamily="34" charset="0"/>
              <a:cs typeface="Arial" panose="020B0604020202020204" pitchFamily="34" charset="0"/>
            </a:rPr>
            <a:t>be verified at the time </a:t>
          </a:r>
          <a:r>
            <a:rPr lang="en-US" sz="1400" b="1" baseline="0">
              <a:solidFill>
                <a:srgbClr val="FF3300"/>
              </a:solidFill>
              <a:latin typeface="Arial" panose="020B0604020202020204" pitchFamily="34" charset="0"/>
              <a:cs typeface="Arial" panose="020B0604020202020204" pitchFamily="34" charset="0"/>
            </a:rPr>
            <a:t>construction documents are submitted and reviewed.</a:t>
          </a:r>
          <a:endParaRPr lang="en-US" sz="1400" b="1">
            <a:solidFill>
              <a:srgbClr val="FF33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162761</xdr:colOff>
      <xdr:row>3</xdr:row>
      <xdr:rowOff>60228</xdr:rowOff>
    </xdr:from>
    <xdr:to>
      <xdr:col>4</xdr:col>
      <xdr:colOff>302559</xdr:colOff>
      <xdr:row>5</xdr:row>
      <xdr:rowOff>40621</xdr:rowOff>
    </xdr:to>
    <xdr:sp macro="" textlink="">
      <xdr:nvSpPr>
        <xdr:cNvPr id="28" name="WordArt 8"/>
        <xdr:cNvSpPr>
          <a:spLocks noChangeArrowheads="1" noChangeShapeType="1" noTextEdit="1"/>
        </xdr:cNvSpPr>
      </xdr:nvSpPr>
      <xdr:spPr bwMode="auto">
        <a:xfrm>
          <a:off x="1805824" y="560291"/>
          <a:ext cx="7259735" cy="313768"/>
        </a:xfrm>
        <a:prstGeom prst="rect">
          <a:avLst/>
        </a:prstGeom>
        <a:extLst>
          <a:ext uri="{91240B29-F687-4F45-9708-019B960494DF}">
            <a14:hiddenLine xmlns:a14="http://schemas.microsoft.com/office/drawing/2010/main" w="15875">
              <a:solidFill>
                <a:srgbClr val="1F497D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>
                <a:noFill/>
              </a:ln>
              <a:solidFill>
                <a:srgbClr val="A8C6D0"/>
              </a:solidFill>
              <a:effectLst/>
              <a:latin typeface="Century Gothic"/>
            </a:rPr>
            <a:t>DEPT. of PLANNING &amp; INSPECTIONS</a:t>
          </a: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0</xdr:col>
      <xdr:colOff>1535206</xdr:colOff>
      <xdr:row>8</xdr:row>
      <xdr:rowOff>121435</xdr:rowOff>
    </xdr:to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035" r="-1239"/>
        <a:stretch>
          <a:fillRect/>
        </a:stretch>
      </xdr:blipFill>
      <xdr:spPr bwMode="auto">
        <a:xfrm>
          <a:off x="0" y="1"/>
          <a:ext cx="1535206" cy="1454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149880</xdr:colOff>
      <xdr:row>6</xdr:row>
      <xdr:rowOff>8401</xdr:rowOff>
    </xdr:from>
    <xdr:to>
      <xdr:col>5</xdr:col>
      <xdr:colOff>343881</xdr:colOff>
      <xdr:row>7</xdr:row>
      <xdr:rowOff>166684</xdr:rowOff>
    </xdr:to>
    <xdr:sp macro="" textlink="">
      <xdr:nvSpPr>
        <xdr:cNvPr id="30" name="Rectangle 29"/>
        <xdr:cNvSpPr/>
      </xdr:nvSpPr>
      <xdr:spPr bwMode="auto">
        <a:xfrm>
          <a:off x="1792943" y="1008526"/>
          <a:ext cx="9278469" cy="324971"/>
        </a:xfrm>
        <a:prstGeom prst="rect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486060</xdr:colOff>
      <xdr:row>5</xdr:row>
      <xdr:rowOff>130264</xdr:rowOff>
    </xdr:from>
    <xdr:to>
      <xdr:col>7</xdr:col>
      <xdr:colOff>194006</xdr:colOff>
      <xdr:row>7</xdr:row>
      <xdr:rowOff>110654</xdr:rowOff>
    </xdr:to>
    <xdr:sp macro="" textlink="">
      <xdr:nvSpPr>
        <xdr:cNvPr id="31" name="TextBox 30"/>
        <xdr:cNvSpPr txBox="1"/>
      </xdr:nvSpPr>
      <xdr:spPr>
        <a:xfrm>
          <a:off x="2129123" y="963702"/>
          <a:ext cx="10006852" cy="31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solidFill>
                <a:srgbClr val="FFFFCC"/>
              </a:solidFill>
              <a:latin typeface="Century Gothic" panose="020B0502020202020204" pitchFamily="34" charset="0"/>
            </a:rPr>
            <a:t>CITY OF EL</a:t>
          </a:r>
          <a:r>
            <a:rPr lang="en-US" sz="1800" baseline="0">
              <a:solidFill>
                <a:srgbClr val="FFFFCC"/>
              </a:solidFill>
              <a:latin typeface="Century Gothic" panose="020B0502020202020204" pitchFamily="34" charset="0"/>
            </a:rPr>
            <a:t> PASO        811 TEXAS AVE.        EL PASO, TX 79901        (915)-212-0088</a:t>
          </a:r>
          <a:endParaRPr lang="en-US" sz="1800">
            <a:solidFill>
              <a:srgbClr val="FFFFCC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4</xdr:col>
      <xdr:colOff>201706</xdr:colOff>
      <xdr:row>6</xdr:row>
      <xdr:rowOff>64431</xdr:rowOff>
    </xdr:from>
    <xdr:to>
      <xdr:col>4</xdr:col>
      <xdr:colOff>430306</xdr:colOff>
      <xdr:row>7</xdr:row>
      <xdr:rowOff>121861</xdr:rowOff>
    </xdr:to>
    <xdr:sp macro="" textlink="">
      <xdr:nvSpPr>
        <xdr:cNvPr id="32" name="Rectangle 31"/>
        <xdr:cNvSpPr/>
      </xdr:nvSpPr>
      <xdr:spPr bwMode="auto">
        <a:xfrm>
          <a:off x="8964706" y="1064556"/>
          <a:ext cx="228600" cy="224118"/>
        </a:xfrm>
        <a:prstGeom prst="rect">
          <a:avLst/>
        </a:prstGeom>
        <a:solidFill>
          <a:srgbClr val="FF66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295560</xdr:colOff>
      <xdr:row>6</xdr:row>
      <xdr:rowOff>53224</xdr:rowOff>
    </xdr:from>
    <xdr:to>
      <xdr:col>1</xdr:col>
      <xdr:colOff>524160</xdr:colOff>
      <xdr:row>7</xdr:row>
      <xdr:rowOff>110654</xdr:rowOff>
    </xdr:to>
    <xdr:sp macro="" textlink="">
      <xdr:nvSpPr>
        <xdr:cNvPr id="33" name="Rectangle 32"/>
        <xdr:cNvSpPr/>
      </xdr:nvSpPr>
      <xdr:spPr bwMode="auto">
        <a:xfrm>
          <a:off x="1938623" y="1053349"/>
          <a:ext cx="228600" cy="224118"/>
        </a:xfrm>
        <a:prstGeom prst="rect">
          <a:avLst/>
        </a:prstGeom>
        <a:solidFill>
          <a:srgbClr val="FF66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2621902</xdr:colOff>
      <xdr:row>6</xdr:row>
      <xdr:rowOff>59948</xdr:rowOff>
    </xdr:from>
    <xdr:to>
      <xdr:col>1</xdr:col>
      <xdr:colOff>2850502</xdr:colOff>
      <xdr:row>7</xdr:row>
      <xdr:rowOff>117378</xdr:rowOff>
    </xdr:to>
    <xdr:sp macro="" textlink="">
      <xdr:nvSpPr>
        <xdr:cNvPr id="34" name="Rectangle 33"/>
        <xdr:cNvSpPr/>
      </xdr:nvSpPr>
      <xdr:spPr bwMode="auto">
        <a:xfrm>
          <a:off x="4264965" y="1060073"/>
          <a:ext cx="228600" cy="224118"/>
        </a:xfrm>
        <a:prstGeom prst="rect">
          <a:avLst/>
        </a:prstGeom>
        <a:solidFill>
          <a:srgbClr val="FF66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1503834</xdr:colOff>
      <xdr:row>6</xdr:row>
      <xdr:rowOff>55466</xdr:rowOff>
    </xdr:from>
    <xdr:to>
      <xdr:col>2</xdr:col>
      <xdr:colOff>1732434</xdr:colOff>
      <xdr:row>7</xdr:row>
      <xdr:rowOff>112896</xdr:rowOff>
    </xdr:to>
    <xdr:sp macro="" textlink="">
      <xdr:nvSpPr>
        <xdr:cNvPr id="35" name="Rectangle 34"/>
        <xdr:cNvSpPr/>
      </xdr:nvSpPr>
      <xdr:spPr bwMode="auto">
        <a:xfrm>
          <a:off x="6456834" y="1055591"/>
          <a:ext cx="228600" cy="224118"/>
        </a:xfrm>
        <a:prstGeom prst="rect">
          <a:avLst/>
        </a:prstGeom>
        <a:solidFill>
          <a:srgbClr val="FF66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403412</xdr:colOff>
      <xdr:row>12</xdr:row>
      <xdr:rowOff>128864</xdr:rowOff>
    </xdr:from>
    <xdr:to>
      <xdr:col>5</xdr:col>
      <xdr:colOff>332675</xdr:colOff>
      <xdr:row>22</xdr:row>
      <xdr:rowOff>109253</xdr:rowOff>
    </xdr:to>
    <xdr:sp macro="" textlink="">
      <xdr:nvSpPr>
        <xdr:cNvPr id="36" name="TextBox 35"/>
        <xdr:cNvSpPr txBox="1"/>
      </xdr:nvSpPr>
      <xdr:spPr>
        <a:xfrm>
          <a:off x="403412" y="2129114"/>
          <a:ext cx="10656794" cy="1647264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u="none" strike="noStrike">
              <a:effectLst/>
              <a:latin typeface="Century Gothic" pitchFamily="34" charset="0"/>
            </a:rPr>
            <a:t>Instructions: Complete Steps 1 to 3 for</a:t>
          </a:r>
          <a:r>
            <a:rPr lang="en-US" sz="1400" b="1" i="1" u="none" strike="noStrike">
              <a:effectLst/>
              <a:latin typeface="Century Gothic" pitchFamily="34" charset="0"/>
            </a:rPr>
            <a:t> </a:t>
          </a:r>
          <a:r>
            <a:rPr lang="en-US" sz="1400" b="1" i="0" u="sng" strike="noStrike">
              <a:effectLst/>
              <a:latin typeface="Century Gothic" pitchFamily="34" charset="0"/>
            </a:rPr>
            <a:t>EACH</a:t>
          </a:r>
          <a:r>
            <a:rPr lang="en-US" sz="1400" b="1" i="0" u="none" strike="noStrike">
              <a:effectLst/>
              <a:latin typeface="Century Gothic" pitchFamily="34" charset="0"/>
            </a:rPr>
            <a:t> Parcel separately</a:t>
          </a:r>
          <a:r>
            <a:rPr lang="en-US" sz="1400">
              <a:latin typeface="Century Gothic" pitchFamily="34" charset="0"/>
            </a:rPr>
            <a:t> 						</a:t>
          </a:r>
          <a:r>
            <a:rPr lang="en-US" sz="1400" baseline="0">
              <a:latin typeface="Century Gothic" pitchFamily="34" charset="0"/>
            </a:rPr>
            <a:t>     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Century Gothic" pitchFamily="34" charset="0"/>
              <a:ea typeface="+mn-ea"/>
              <a:cs typeface="+mn-cs"/>
            </a:rPr>
            <a:t>Step 1.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Century Gothic" pitchFamily="34" charset="0"/>
              <a:ea typeface="+mn-ea"/>
              <a:cs typeface="+mn-cs"/>
            </a:rPr>
            <a:t>  Enter Area of New addition                      </a:t>
          </a:r>
          <a:r>
            <a:rPr lang="en-US" sz="1400">
              <a:latin typeface="Century Gothic" pitchFamily="34" charset="0"/>
            </a:rPr>
            <a:t> 							</a:t>
          </a:r>
          <a:r>
            <a:rPr lang="en-US" sz="1400" baseline="0">
              <a:latin typeface="Century Gothic" pitchFamily="34" charset="0"/>
            </a:rPr>
            <a:t> </a:t>
          </a:r>
          <a:r>
            <a:rPr lang="en-US" sz="1400" b="1">
              <a:latin typeface="Century Gothic" pitchFamily="34" charset="0"/>
            </a:rPr>
            <a:t>Step 2.</a:t>
          </a:r>
          <a:r>
            <a:rPr lang="en-US" sz="1400">
              <a:latin typeface="Century Gothic" pitchFamily="34" charset="0"/>
            </a:rPr>
            <a:t>  Enter the number of parking spaces provided</a:t>
          </a:r>
          <a:r>
            <a:rPr lang="en-US" sz="1400" baseline="0">
              <a:latin typeface="Century Gothic" pitchFamily="34" charset="0"/>
            </a:rPr>
            <a:t> for the new addition.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entury Gothic" pitchFamily="34" charset="0"/>
              <a:ea typeface="+mn-ea"/>
              <a:cs typeface="+mn-cs"/>
            </a:rPr>
            <a:t>IF the parking provided exceeds the maximum parking requirements then, enter the maximum allowable by the Municipal Code.   </a:t>
          </a:r>
          <a:r>
            <a:rPr lang="en-US" sz="1400">
              <a:latin typeface="Century Gothic" pitchFamily="34" charset="0"/>
            </a:rPr>
            <a:t>			</a:t>
          </a:r>
          <a:r>
            <a:rPr lang="en-US" sz="1400" baseline="0">
              <a:latin typeface="Century Gothic" pitchFamily="34" charset="0"/>
            </a:rPr>
            <a:t>             </a:t>
          </a:r>
          <a:r>
            <a:rPr lang="en-US" sz="1400" b="1">
              <a:latin typeface="Century Gothic" pitchFamily="34" charset="0"/>
            </a:rPr>
            <a:t>Step 3.</a:t>
          </a:r>
          <a:r>
            <a:rPr lang="en-US" sz="1400">
              <a:latin typeface="Century Gothic" pitchFamily="34" charset="0"/>
            </a:rPr>
            <a:t>  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Century Gothic" pitchFamily="34" charset="0"/>
              <a:ea typeface="+mn-ea"/>
              <a:cs typeface="+mn-cs"/>
            </a:rPr>
            <a:t>Enter the number of parking spaces over the maximum allowable by the Municipal Code</a:t>
          </a:r>
          <a:r>
            <a:rPr lang="en-US" sz="1400">
              <a:latin typeface="Century Gothic" pitchFamily="34" charset="0"/>
            </a:rPr>
            <a:t> </a:t>
          </a:r>
        </a:p>
      </xdr:txBody>
    </xdr:sp>
    <xdr:clientData/>
  </xdr:twoCellAnchor>
  <xdr:twoCellAnchor>
    <xdr:from>
      <xdr:col>0</xdr:col>
      <xdr:colOff>1643743</xdr:colOff>
      <xdr:row>24</xdr:row>
      <xdr:rowOff>6339</xdr:rowOff>
    </xdr:from>
    <xdr:to>
      <xdr:col>5</xdr:col>
      <xdr:colOff>6464</xdr:colOff>
      <xdr:row>26</xdr:row>
      <xdr:rowOff>3557</xdr:rowOff>
    </xdr:to>
    <xdr:sp macro="" textlink="">
      <xdr:nvSpPr>
        <xdr:cNvPr id="38" name="TextBox 19"/>
        <xdr:cNvSpPr txBox="1"/>
      </xdr:nvSpPr>
      <xdr:spPr>
        <a:xfrm>
          <a:off x="1643743" y="3925196"/>
          <a:ext cx="9106921" cy="465304"/>
        </a:xfrm>
        <a:prstGeom prst="rect">
          <a:avLst/>
        </a:prstGeom>
        <a:solidFill>
          <a:srgbClr val="1A465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400">
              <a:solidFill>
                <a:srgbClr val="FFFFCC"/>
              </a:solidFill>
              <a:latin typeface="Arial" panose="020B0604020202020204" pitchFamily="34" charset="0"/>
              <a:cs typeface="Arial" panose="020B0604020202020204" pitchFamily="34" charset="0"/>
            </a:rPr>
            <a:t>			***Applicable to New Additions only***               			Click on the tabs at the bottom of the spreadsheet for New Buildings and self-storage warehouses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56029</xdr:colOff>
      <xdr:row>0</xdr:row>
      <xdr:rowOff>0</xdr:rowOff>
    </xdr:from>
    <xdr:to>
      <xdr:col>5</xdr:col>
      <xdr:colOff>0</xdr:colOff>
      <xdr:row>3</xdr:row>
      <xdr:rowOff>56029</xdr:rowOff>
    </xdr:to>
    <xdr:sp macro="" textlink="">
      <xdr:nvSpPr>
        <xdr:cNvPr id="28" name="TextBox 27"/>
        <xdr:cNvSpPr txBox="1"/>
      </xdr:nvSpPr>
      <xdr:spPr>
        <a:xfrm>
          <a:off x="1703294" y="0"/>
          <a:ext cx="9401735" cy="526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>
              <a:solidFill>
                <a:schemeClr val="accent5">
                  <a:lumMod val="50000"/>
                </a:schemeClr>
              </a:solidFill>
              <a:latin typeface="Arial Black" panose="020B0A04020102020204" pitchFamily="34" charset="0"/>
            </a:rPr>
            <a:t>COMMERCIAL</a:t>
          </a:r>
          <a:r>
            <a:rPr lang="en-US" sz="3200" baseline="0">
              <a:solidFill>
                <a:schemeClr val="accent5">
                  <a:lumMod val="50000"/>
                </a:schemeClr>
              </a:solidFill>
              <a:latin typeface="Arial Black" panose="020B0A04020102020204" pitchFamily="34" charset="0"/>
            </a:rPr>
            <a:t> </a:t>
          </a:r>
          <a:r>
            <a:rPr lang="en-US" sz="3200">
              <a:solidFill>
                <a:schemeClr val="accent5">
                  <a:lumMod val="50000"/>
                </a:schemeClr>
              </a:solidFill>
              <a:latin typeface="Arial Black" panose="020B0A04020102020204" pitchFamily="34" charset="0"/>
            </a:rPr>
            <a:t>LANDSCAPE</a:t>
          </a:r>
          <a:r>
            <a:rPr lang="en-US" sz="3200" baseline="0">
              <a:solidFill>
                <a:schemeClr val="accent5">
                  <a:lumMod val="50000"/>
                </a:schemeClr>
              </a:solidFill>
              <a:latin typeface="Arial Black" panose="020B0A04020102020204" pitchFamily="34" charset="0"/>
            </a:rPr>
            <a:t> CALCULATOR</a:t>
          </a:r>
          <a:endParaRPr lang="en-US" sz="3200">
            <a:solidFill>
              <a:schemeClr val="accent5">
                <a:lumMod val="50000"/>
              </a:schemeClr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0</xdr:col>
      <xdr:colOff>425824</xdr:colOff>
      <xdr:row>9</xdr:row>
      <xdr:rowOff>134468</xdr:rowOff>
    </xdr:from>
    <xdr:to>
      <xdr:col>4</xdr:col>
      <xdr:colOff>1949824</xdr:colOff>
      <xdr:row>13</xdr:row>
      <xdr:rowOff>67233</xdr:rowOff>
    </xdr:to>
    <xdr:sp macro="" textlink="">
      <xdr:nvSpPr>
        <xdr:cNvPr id="29" name="TextBox 28"/>
        <xdr:cNvSpPr txBox="1"/>
      </xdr:nvSpPr>
      <xdr:spPr>
        <a:xfrm>
          <a:off x="425824" y="1546409"/>
          <a:ext cx="10668000" cy="560295"/>
        </a:xfrm>
        <a:prstGeom prst="rect">
          <a:avLst/>
        </a:prstGeom>
        <a:pattFill prst="ltUpDiag">
          <a:fgClr>
            <a:schemeClr val="bg2">
              <a:lumMod val="75000"/>
            </a:schemeClr>
          </a:fgClr>
          <a:bgClr>
            <a:schemeClr val="bg1"/>
          </a:bgClr>
        </a:patt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rgbClr val="FF3300"/>
              </a:solidFill>
              <a:latin typeface="Arial" panose="020B0604020202020204" pitchFamily="34" charset="0"/>
              <a:cs typeface="Arial" panose="020B0604020202020204" pitchFamily="34" charset="0"/>
            </a:rPr>
            <a:t>DISCLAIMER: The calculated areas below are</a:t>
          </a:r>
          <a:r>
            <a:rPr lang="en-US" sz="1400" b="1" baseline="0">
              <a:solidFill>
                <a:srgbClr val="FF33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400" b="1">
              <a:solidFill>
                <a:srgbClr val="FF3300"/>
              </a:solidFill>
              <a:latin typeface="Arial" panose="020B0604020202020204" pitchFamily="34" charset="0"/>
              <a:cs typeface="Arial" panose="020B0604020202020204" pitchFamily="34" charset="0"/>
            </a:rPr>
            <a:t>approximate and based solely on the information provided. </a:t>
          </a:r>
          <a:r>
            <a:rPr lang="en-US" sz="1400" b="1" baseline="0">
              <a:solidFill>
                <a:srgbClr val="FF3300"/>
              </a:solidFill>
              <a:latin typeface="Arial" panose="020B0604020202020204" pitchFamily="34" charset="0"/>
              <a:cs typeface="Arial" panose="020B0604020202020204" pitchFamily="34" charset="0"/>
            </a:rPr>
            <a:t> Calculations</a:t>
          </a:r>
          <a:r>
            <a:rPr lang="en-US" sz="1400" b="1">
              <a:solidFill>
                <a:srgbClr val="FF3300"/>
              </a:solidFill>
              <a:latin typeface="Arial" panose="020B0604020202020204" pitchFamily="34" charset="0"/>
              <a:cs typeface="Arial" panose="020B0604020202020204" pitchFamily="34" charset="0"/>
            </a:rPr>
            <a:t> will          	</a:t>
          </a:r>
          <a:r>
            <a:rPr lang="en-US" sz="1400" b="1" baseline="0">
              <a:solidFill>
                <a:srgbClr val="FF3300"/>
              </a:solidFill>
              <a:latin typeface="Arial" panose="020B0604020202020204" pitchFamily="34" charset="0"/>
              <a:cs typeface="Arial" panose="020B0604020202020204" pitchFamily="34" charset="0"/>
            </a:rPr>
            <a:t>       </a:t>
          </a:r>
          <a:r>
            <a:rPr lang="en-US" sz="1400" b="1">
              <a:solidFill>
                <a:srgbClr val="FF3300"/>
              </a:solidFill>
              <a:latin typeface="Arial" panose="020B0604020202020204" pitchFamily="34" charset="0"/>
              <a:cs typeface="Arial" panose="020B0604020202020204" pitchFamily="34" charset="0"/>
            </a:rPr>
            <a:t>be verified at the time </a:t>
          </a:r>
          <a:r>
            <a:rPr lang="en-US" sz="1400" b="1" baseline="0">
              <a:solidFill>
                <a:srgbClr val="FF3300"/>
              </a:solidFill>
              <a:latin typeface="Arial" panose="020B0604020202020204" pitchFamily="34" charset="0"/>
              <a:cs typeface="Arial" panose="020B0604020202020204" pitchFamily="34" charset="0"/>
            </a:rPr>
            <a:t>construction documents are submitted and reviewed.</a:t>
          </a:r>
          <a:endParaRPr lang="en-US" sz="1400" b="1">
            <a:solidFill>
              <a:srgbClr val="FF33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180971</xdr:colOff>
      <xdr:row>3</xdr:row>
      <xdr:rowOff>89644</xdr:rowOff>
    </xdr:from>
    <xdr:to>
      <xdr:col>3</xdr:col>
      <xdr:colOff>1624853</xdr:colOff>
      <xdr:row>5</xdr:row>
      <xdr:rowOff>89647</xdr:rowOff>
    </xdr:to>
    <xdr:sp macro="" textlink="">
      <xdr:nvSpPr>
        <xdr:cNvPr id="30" name="WordArt 8"/>
        <xdr:cNvSpPr>
          <a:spLocks noChangeArrowheads="1" noChangeShapeType="1" noTextEdit="1"/>
        </xdr:cNvSpPr>
      </xdr:nvSpPr>
      <xdr:spPr bwMode="auto">
        <a:xfrm>
          <a:off x="1828236" y="560291"/>
          <a:ext cx="7259735" cy="313768"/>
        </a:xfrm>
        <a:prstGeom prst="rect">
          <a:avLst/>
        </a:prstGeom>
        <a:extLst>
          <a:ext uri="{91240B29-F687-4F45-9708-019B960494DF}">
            <a14:hiddenLine xmlns:a14="http://schemas.microsoft.com/office/drawing/2010/main" w="15875">
              <a:solidFill>
                <a:srgbClr val="1F497D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>
                <a:noFill/>
              </a:ln>
              <a:solidFill>
                <a:srgbClr val="A8C6D0"/>
              </a:solidFill>
              <a:effectLst/>
              <a:latin typeface="Century Gothic"/>
            </a:rPr>
            <a:t>DEPT. of PLANNING &amp; INSPECTIONS</a:t>
          </a:r>
        </a:p>
      </xdr:txBody>
    </xdr:sp>
    <xdr:clientData/>
  </xdr:twoCellAnchor>
  <xdr:twoCellAnchor>
    <xdr:from>
      <xdr:col>0</xdr:col>
      <xdr:colOff>22412</xdr:colOff>
      <xdr:row>0</xdr:row>
      <xdr:rowOff>1</xdr:rowOff>
    </xdr:from>
    <xdr:to>
      <xdr:col>0</xdr:col>
      <xdr:colOff>1557618</xdr:colOff>
      <xdr:row>9</xdr:row>
      <xdr:rowOff>42994</xdr:rowOff>
    </xdr:to>
    <xdr:pic>
      <xdr:nvPicPr>
        <xdr:cNvPr id="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035" r="-1239"/>
        <a:stretch>
          <a:fillRect/>
        </a:stretch>
      </xdr:blipFill>
      <xdr:spPr bwMode="auto">
        <a:xfrm>
          <a:off x="22412" y="1"/>
          <a:ext cx="1535206" cy="1454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168090</xdr:colOff>
      <xdr:row>6</xdr:row>
      <xdr:rowOff>67232</xdr:rowOff>
    </xdr:from>
    <xdr:to>
      <xdr:col>4</xdr:col>
      <xdr:colOff>1949824</xdr:colOff>
      <xdr:row>8</xdr:row>
      <xdr:rowOff>78438</xdr:rowOff>
    </xdr:to>
    <xdr:sp macro="" textlink="">
      <xdr:nvSpPr>
        <xdr:cNvPr id="40" name="Rectangle 39"/>
        <xdr:cNvSpPr/>
      </xdr:nvSpPr>
      <xdr:spPr bwMode="auto">
        <a:xfrm>
          <a:off x="1815355" y="1008526"/>
          <a:ext cx="9278469" cy="324971"/>
        </a:xfrm>
        <a:prstGeom prst="rect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504270</xdr:colOff>
      <xdr:row>6</xdr:row>
      <xdr:rowOff>22408</xdr:rowOff>
    </xdr:from>
    <xdr:to>
      <xdr:col>6</xdr:col>
      <xdr:colOff>448240</xdr:colOff>
      <xdr:row>8</xdr:row>
      <xdr:rowOff>22408</xdr:rowOff>
    </xdr:to>
    <xdr:sp macro="" textlink="">
      <xdr:nvSpPr>
        <xdr:cNvPr id="41" name="TextBox 40"/>
        <xdr:cNvSpPr txBox="1"/>
      </xdr:nvSpPr>
      <xdr:spPr>
        <a:xfrm>
          <a:off x="2151535" y="963702"/>
          <a:ext cx="10006852" cy="31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solidFill>
                <a:srgbClr val="FFFFCC"/>
              </a:solidFill>
              <a:latin typeface="Century Gothic" panose="020B0502020202020204" pitchFamily="34" charset="0"/>
            </a:rPr>
            <a:t>CITY OF EL</a:t>
          </a:r>
          <a:r>
            <a:rPr lang="en-US" sz="1800" baseline="0">
              <a:solidFill>
                <a:srgbClr val="FFFFCC"/>
              </a:solidFill>
              <a:latin typeface="Century Gothic" panose="020B0502020202020204" pitchFamily="34" charset="0"/>
            </a:rPr>
            <a:t> PASO        811 TEXAS AVE.        EL PASO, TX 79901        (915)-212-0088</a:t>
          </a:r>
          <a:endParaRPr lang="en-US" sz="1800">
            <a:solidFill>
              <a:srgbClr val="FFFFCC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1985123</xdr:colOff>
      <xdr:row>8</xdr:row>
      <xdr:rowOff>100854</xdr:rowOff>
    </xdr:from>
    <xdr:to>
      <xdr:col>2</xdr:col>
      <xdr:colOff>1986804</xdr:colOff>
      <xdr:row>10</xdr:row>
      <xdr:rowOff>33619</xdr:rowOff>
    </xdr:to>
    <xdr:sp macro="" textlink="">
      <xdr:nvSpPr>
        <xdr:cNvPr id="42" name="Rectangle 41"/>
        <xdr:cNvSpPr/>
      </xdr:nvSpPr>
      <xdr:spPr bwMode="auto">
        <a:xfrm>
          <a:off x="7431182" y="1355913"/>
          <a:ext cx="1681" cy="89647"/>
        </a:xfrm>
        <a:prstGeom prst="rect">
          <a:avLst/>
        </a:prstGeom>
        <a:solidFill>
          <a:srgbClr val="FF66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1524000</xdr:colOff>
      <xdr:row>6</xdr:row>
      <xdr:rowOff>123262</xdr:rowOff>
    </xdr:from>
    <xdr:to>
      <xdr:col>4</xdr:col>
      <xdr:colOff>71718</xdr:colOff>
      <xdr:row>8</xdr:row>
      <xdr:rowOff>33615</xdr:rowOff>
    </xdr:to>
    <xdr:sp macro="" textlink="">
      <xdr:nvSpPr>
        <xdr:cNvPr id="43" name="Rectangle 42"/>
        <xdr:cNvSpPr/>
      </xdr:nvSpPr>
      <xdr:spPr bwMode="auto">
        <a:xfrm>
          <a:off x="8987118" y="1064556"/>
          <a:ext cx="228600" cy="224118"/>
        </a:xfrm>
        <a:prstGeom prst="rect">
          <a:avLst/>
        </a:prstGeom>
        <a:solidFill>
          <a:srgbClr val="FF66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313770</xdr:colOff>
      <xdr:row>6</xdr:row>
      <xdr:rowOff>112055</xdr:rowOff>
    </xdr:from>
    <xdr:to>
      <xdr:col>1</xdr:col>
      <xdr:colOff>542370</xdr:colOff>
      <xdr:row>8</xdr:row>
      <xdr:rowOff>22408</xdr:rowOff>
    </xdr:to>
    <xdr:sp macro="" textlink="">
      <xdr:nvSpPr>
        <xdr:cNvPr id="44" name="Rectangle 43"/>
        <xdr:cNvSpPr/>
      </xdr:nvSpPr>
      <xdr:spPr bwMode="auto">
        <a:xfrm>
          <a:off x="1961035" y="1053349"/>
          <a:ext cx="228600" cy="224118"/>
        </a:xfrm>
        <a:prstGeom prst="rect">
          <a:avLst/>
        </a:prstGeom>
        <a:solidFill>
          <a:srgbClr val="FF66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2640112</xdr:colOff>
      <xdr:row>6</xdr:row>
      <xdr:rowOff>118779</xdr:rowOff>
    </xdr:from>
    <xdr:to>
      <xdr:col>1</xdr:col>
      <xdr:colOff>2868712</xdr:colOff>
      <xdr:row>8</xdr:row>
      <xdr:rowOff>29132</xdr:rowOff>
    </xdr:to>
    <xdr:sp macro="" textlink="">
      <xdr:nvSpPr>
        <xdr:cNvPr id="45" name="Rectangle 44"/>
        <xdr:cNvSpPr/>
      </xdr:nvSpPr>
      <xdr:spPr bwMode="auto">
        <a:xfrm>
          <a:off x="4287377" y="1060073"/>
          <a:ext cx="228600" cy="224118"/>
        </a:xfrm>
        <a:prstGeom prst="rect">
          <a:avLst/>
        </a:prstGeom>
        <a:solidFill>
          <a:srgbClr val="FF66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1033187</xdr:colOff>
      <xdr:row>6</xdr:row>
      <xdr:rowOff>114297</xdr:rowOff>
    </xdr:from>
    <xdr:to>
      <xdr:col>2</xdr:col>
      <xdr:colOff>1261787</xdr:colOff>
      <xdr:row>8</xdr:row>
      <xdr:rowOff>24650</xdr:rowOff>
    </xdr:to>
    <xdr:sp macro="" textlink="">
      <xdr:nvSpPr>
        <xdr:cNvPr id="46" name="Rectangle 45"/>
        <xdr:cNvSpPr/>
      </xdr:nvSpPr>
      <xdr:spPr bwMode="auto">
        <a:xfrm>
          <a:off x="6479246" y="1055591"/>
          <a:ext cx="228600" cy="224118"/>
        </a:xfrm>
        <a:prstGeom prst="rect">
          <a:avLst/>
        </a:prstGeom>
        <a:solidFill>
          <a:srgbClr val="FF66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53" name="TextBox 19"/>
        <xdr:cNvSpPr txBox="1"/>
      </xdr:nvSpPr>
      <xdr:spPr>
        <a:xfrm>
          <a:off x="1647265" y="2510118"/>
          <a:ext cx="9457764" cy="526676"/>
        </a:xfrm>
        <a:prstGeom prst="rect">
          <a:avLst/>
        </a:prstGeom>
        <a:solidFill>
          <a:srgbClr val="1A465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400">
              <a:solidFill>
                <a:srgbClr val="FFFFCC"/>
              </a:solidFill>
              <a:latin typeface="Arial" panose="020B0604020202020204" pitchFamily="34" charset="0"/>
              <a:cs typeface="Arial" panose="020B0604020202020204" pitchFamily="34" charset="0"/>
            </a:rPr>
            <a:t>			***Applicable to New Buildings only*** 				Click on the tabs at the bottom of the spreadsheet for self-storage warehouses or additions</a:t>
          </a:r>
        </a:p>
      </xdr:txBody>
    </xdr:sp>
    <xdr:clientData/>
  </xdr:twoCellAnchor>
  <xdr:twoCellAnchor>
    <xdr:from>
      <xdr:col>0</xdr:col>
      <xdr:colOff>425824</xdr:colOff>
      <xdr:row>13</xdr:row>
      <xdr:rowOff>89643</xdr:rowOff>
    </xdr:from>
    <xdr:to>
      <xdr:col>4</xdr:col>
      <xdr:colOff>1938618</xdr:colOff>
      <xdr:row>24</xdr:row>
      <xdr:rowOff>0</xdr:rowOff>
    </xdr:to>
    <xdr:sp macro="" textlink="">
      <xdr:nvSpPr>
        <xdr:cNvPr id="54" name="TextBox 53"/>
        <xdr:cNvSpPr txBox="1"/>
      </xdr:nvSpPr>
      <xdr:spPr>
        <a:xfrm>
          <a:off x="425824" y="2129114"/>
          <a:ext cx="10656794" cy="1647264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u="none" strike="noStrike">
              <a:effectLst/>
              <a:latin typeface="Century Gothic" pitchFamily="34" charset="0"/>
            </a:rPr>
            <a:t>Instructions: Complete Steps 1 to 5 for</a:t>
          </a:r>
          <a:r>
            <a:rPr lang="en-US" sz="1400" b="1" i="1" u="none" strike="noStrike">
              <a:effectLst/>
              <a:latin typeface="Century Gothic" pitchFamily="34" charset="0"/>
            </a:rPr>
            <a:t> </a:t>
          </a:r>
          <a:r>
            <a:rPr lang="en-US" sz="1400" b="1" i="0" u="sng" strike="noStrike">
              <a:effectLst/>
              <a:latin typeface="Century Gothic" pitchFamily="34" charset="0"/>
            </a:rPr>
            <a:t>EACH</a:t>
          </a:r>
          <a:r>
            <a:rPr lang="en-US" sz="1400" b="1" i="0" u="none" strike="noStrike">
              <a:effectLst/>
              <a:latin typeface="Century Gothic" pitchFamily="34" charset="0"/>
            </a:rPr>
            <a:t> Parcel separately</a:t>
          </a:r>
          <a:r>
            <a:rPr lang="en-US" sz="1400">
              <a:latin typeface="Century Gothic" pitchFamily="34" charset="0"/>
            </a:rPr>
            <a:t> 						</a:t>
          </a:r>
          <a:r>
            <a:rPr lang="en-US" sz="1400" baseline="0">
              <a:latin typeface="Century Gothic" pitchFamily="34" charset="0"/>
            </a:rPr>
            <a:t>     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Century Gothic" pitchFamily="34" charset="0"/>
              <a:ea typeface="+mn-ea"/>
              <a:cs typeface="+mn-cs"/>
            </a:rPr>
            <a:t>Step 1.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Century Gothic" pitchFamily="34" charset="0"/>
              <a:ea typeface="+mn-ea"/>
              <a:cs typeface="+mn-cs"/>
            </a:rPr>
            <a:t>  Enter Total Area of Parcel in Square Feet</a:t>
          </a:r>
          <a:r>
            <a:rPr lang="en-US" sz="1400">
              <a:latin typeface="Century Gothic" pitchFamily="34" charset="0"/>
            </a:rPr>
            <a:t> 							 </a:t>
          </a:r>
          <a:r>
            <a:rPr lang="en-US" sz="1400" baseline="0">
              <a:latin typeface="Century Gothic" pitchFamily="34" charset="0"/>
            </a:rPr>
            <a:t> </a:t>
          </a:r>
          <a:r>
            <a:rPr lang="en-US" sz="1400" b="1">
              <a:latin typeface="Century Gothic" pitchFamily="34" charset="0"/>
            </a:rPr>
            <a:t>Step 2.</a:t>
          </a:r>
          <a:r>
            <a:rPr lang="en-US" sz="1400">
              <a:latin typeface="Century Gothic" pitchFamily="34" charset="0"/>
            </a:rPr>
            <a:t>  Enter Total Area of New Building in Square Feet						</a:t>
          </a:r>
          <a:r>
            <a:rPr lang="en-US" sz="1400" baseline="0">
              <a:latin typeface="Century Gothic" pitchFamily="34" charset="0"/>
            </a:rPr>
            <a:t>             </a:t>
          </a:r>
          <a:r>
            <a:rPr lang="en-US" sz="1400" b="1">
              <a:latin typeface="Century Gothic" pitchFamily="34" charset="0"/>
            </a:rPr>
            <a:t>Step 3.</a:t>
          </a:r>
          <a:r>
            <a:rPr lang="en-US" sz="1400">
              <a:latin typeface="Century Gothic" pitchFamily="34" charset="0"/>
            </a:rPr>
            <a:t>  Enter total linear length of property lines directly abutting streets minus linear lengths of driveways 		                                         </a:t>
          </a:r>
          <a:r>
            <a:rPr lang="en-US" sz="1400" b="1">
              <a:latin typeface="Century Gothic" pitchFamily="34" charset="0"/>
            </a:rPr>
            <a:t>Step 4</a:t>
          </a:r>
          <a:r>
            <a:rPr lang="en-US" sz="1400">
              <a:latin typeface="Century Gothic" pitchFamily="34" charset="0"/>
            </a:rPr>
            <a:t>.  Enter the parking spaces provided for the project.  IF the parking provided exceeds the maximum parking requirements then, enter the maximum allowable by the Municipal Code. 					</a:t>
          </a:r>
          <a:r>
            <a:rPr lang="en-US" sz="1400" baseline="0">
              <a:latin typeface="Century Gothic" pitchFamily="34" charset="0"/>
            </a:rPr>
            <a:t>                                   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Century Gothic" pitchFamily="34" charset="0"/>
              <a:ea typeface="+mn-ea"/>
              <a:cs typeface="+mn-cs"/>
            </a:rPr>
            <a:t>Step 5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Century Gothic" pitchFamily="34" charset="0"/>
              <a:ea typeface="+mn-ea"/>
              <a:cs typeface="+mn-cs"/>
            </a:rPr>
            <a:t>.  Enter the number of parking spaces over the maximum allowable by the Municipal Code</a:t>
          </a:r>
          <a:r>
            <a:rPr lang="en-US" sz="1400">
              <a:latin typeface="Century Gothic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33617</xdr:colOff>
      <xdr:row>0</xdr:row>
      <xdr:rowOff>0</xdr:rowOff>
    </xdr:from>
    <xdr:to>
      <xdr:col>4</xdr:col>
      <xdr:colOff>1837764</xdr:colOff>
      <xdr:row>3</xdr:row>
      <xdr:rowOff>56029</xdr:rowOff>
    </xdr:to>
    <xdr:sp macro="" textlink="">
      <xdr:nvSpPr>
        <xdr:cNvPr id="37" name="TextBox 36"/>
        <xdr:cNvSpPr txBox="1"/>
      </xdr:nvSpPr>
      <xdr:spPr>
        <a:xfrm>
          <a:off x="1680882" y="0"/>
          <a:ext cx="9401735" cy="526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>
              <a:solidFill>
                <a:schemeClr val="accent5">
                  <a:lumMod val="50000"/>
                </a:schemeClr>
              </a:solidFill>
              <a:latin typeface="Arial Black" panose="020B0A04020102020204" pitchFamily="34" charset="0"/>
            </a:rPr>
            <a:t>COMMERCIAL</a:t>
          </a:r>
          <a:r>
            <a:rPr lang="en-US" sz="3200" baseline="0">
              <a:solidFill>
                <a:schemeClr val="accent5">
                  <a:lumMod val="50000"/>
                </a:schemeClr>
              </a:solidFill>
              <a:latin typeface="Arial Black" panose="020B0A04020102020204" pitchFamily="34" charset="0"/>
            </a:rPr>
            <a:t> </a:t>
          </a:r>
          <a:r>
            <a:rPr lang="en-US" sz="3200">
              <a:solidFill>
                <a:schemeClr val="accent5">
                  <a:lumMod val="50000"/>
                </a:schemeClr>
              </a:solidFill>
              <a:latin typeface="Arial Black" panose="020B0A04020102020204" pitchFamily="34" charset="0"/>
            </a:rPr>
            <a:t>LANDSCAPE</a:t>
          </a:r>
          <a:r>
            <a:rPr lang="en-US" sz="3200" baseline="0">
              <a:solidFill>
                <a:schemeClr val="accent5">
                  <a:lumMod val="50000"/>
                </a:schemeClr>
              </a:solidFill>
              <a:latin typeface="Arial Black" panose="020B0A04020102020204" pitchFamily="34" charset="0"/>
            </a:rPr>
            <a:t> CALCULATOR</a:t>
          </a:r>
          <a:endParaRPr lang="en-US" sz="3200">
            <a:solidFill>
              <a:schemeClr val="accent5">
                <a:lumMod val="50000"/>
              </a:schemeClr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0</xdr:col>
      <xdr:colOff>403412</xdr:colOff>
      <xdr:row>9</xdr:row>
      <xdr:rowOff>134468</xdr:rowOff>
    </xdr:from>
    <xdr:to>
      <xdr:col>4</xdr:col>
      <xdr:colOff>1826559</xdr:colOff>
      <xdr:row>13</xdr:row>
      <xdr:rowOff>67233</xdr:rowOff>
    </xdr:to>
    <xdr:sp macro="" textlink="">
      <xdr:nvSpPr>
        <xdr:cNvPr id="38" name="TextBox 37"/>
        <xdr:cNvSpPr txBox="1"/>
      </xdr:nvSpPr>
      <xdr:spPr>
        <a:xfrm>
          <a:off x="403412" y="1546409"/>
          <a:ext cx="10668000" cy="560295"/>
        </a:xfrm>
        <a:prstGeom prst="rect">
          <a:avLst/>
        </a:prstGeom>
        <a:pattFill prst="ltUpDiag">
          <a:fgClr>
            <a:schemeClr val="bg2">
              <a:lumMod val="75000"/>
            </a:schemeClr>
          </a:fgClr>
          <a:bgClr>
            <a:schemeClr val="bg1"/>
          </a:bgClr>
        </a:patt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rgbClr val="FF3300"/>
              </a:solidFill>
              <a:latin typeface="Arial" panose="020B0604020202020204" pitchFamily="34" charset="0"/>
              <a:cs typeface="Arial" panose="020B0604020202020204" pitchFamily="34" charset="0"/>
            </a:rPr>
            <a:t>DISCLAIMER: The calculated areas below are</a:t>
          </a:r>
          <a:r>
            <a:rPr lang="en-US" sz="1400" b="1" baseline="0">
              <a:solidFill>
                <a:srgbClr val="FF33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400" b="1">
              <a:solidFill>
                <a:srgbClr val="FF3300"/>
              </a:solidFill>
              <a:latin typeface="Arial" panose="020B0604020202020204" pitchFamily="34" charset="0"/>
              <a:cs typeface="Arial" panose="020B0604020202020204" pitchFamily="34" charset="0"/>
            </a:rPr>
            <a:t>approximate and based solely on the information provided. </a:t>
          </a:r>
          <a:r>
            <a:rPr lang="en-US" sz="1400" b="1" baseline="0">
              <a:solidFill>
                <a:srgbClr val="FF3300"/>
              </a:solidFill>
              <a:latin typeface="Arial" panose="020B0604020202020204" pitchFamily="34" charset="0"/>
              <a:cs typeface="Arial" panose="020B0604020202020204" pitchFamily="34" charset="0"/>
            </a:rPr>
            <a:t> Calculations</a:t>
          </a:r>
          <a:r>
            <a:rPr lang="en-US" sz="1400" b="1">
              <a:solidFill>
                <a:srgbClr val="FF3300"/>
              </a:solidFill>
              <a:latin typeface="Arial" panose="020B0604020202020204" pitchFamily="34" charset="0"/>
              <a:cs typeface="Arial" panose="020B0604020202020204" pitchFamily="34" charset="0"/>
            </a:rPr>
            <a:t> will          	</a:t>
          </a:r>
          <a:r>
            <a:rPr lang="en-US" sz="1400" b="1" baseline="0">
              <a:solidFill>
                <a:srgbClr val="FF3300"/>
              </a:solidFill>
              <a:latin typeface="Arial" panose="020B0604020202020204" pitchFamily="34" charset="0"/>
              <a:cs typeface="Arial" panose="020B0604020202020204" pitchFamily="34" charset="0"/>
            </a:rPr>
            <a:t>       </a:t>
          </a:r>
          <a:r>
            <a:rPr lang="en-US" sz="1400" b="1">
              <a:solidFill>
                <a:srgbClr val="FF3300"/>
              </a:solidFill>
              <a:latin typeface="Arial" panose="020B0604020202020204" pitchFamily="34" charset="0"/>
              <a:cs typeface="Arial" panose="020B0604020202020204" pitchFamily="34" charset="0"/>
            </a:rPr>
            <a:t>be verified at the time </a:t>
          </a:r>
          <a:r>
            <a:rPr lang="en-US" sz="1400" b="1" baseline="0">
              <a:solidFill>
                <a:srgbClr val="FF3300"/>
              </a:solidFill>
              <a:latin typeface="Arial" panose="020B0604020202020204" pitchFamily="34" charset="0"/>
              <a:cs typeface="Arial" panose="020B0604020202020204" pitchFamily="34" charset="0"/>
            </a:rPr>
            <a:t>construction documents are submitted and reviewed.</a:t>
          </a:r>
          <a:endParaRPr lang="en-US" sz="1400" b="1">
            <a:solidFill>
              <a:srgbClr val="FF33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158559</xdr:colOff>
      <xdr:row>3</xdr:row>
      <xdr:rowOff>89644</xdr:rowOff>
    </xdr:from>
    <xdr:to>
      <xdr:col>3</xdr:col>
      <xdr:colOff>1501588</xdr:colOff>
      <xdr:row>5</xdr:row>
      <xdr:rowOff>89647</xdr:rowOff>
    </xdr:to>
    <xdr:sp macro="" textlink="">
      <xdr:nvSpPr>
        <xdr:cNvPr id="39" name="WordArt 8"/>
        <xdr:cNvSpPr>
          <a:spLocks noChangeArrowheads="1" noChangeShapeType="1" noTextEdit="1"/>
        </xdr:cNvSpPr>
      </xdr:nvSpPr>
      <xdr:spPr bwMode="auto">
        <a:xfrm>
          <a:off x="1805824" y="560291"/>
          <a:ext cx="7259735" cy="313768"/>
        </a:xfrm>
        <a:prstGeom prst="rect">
          <a:avLst/>
        </a:prstGeom>
        <a:extLst>
          <a:ext uri="{91240B29-F687-4F45-9708-019B960494DF}">
            <a14:hiddenLine xmlns:a14="http://schemas.microsoft.com/office/drawing/2010/main" w="15875">
              <a:solidFill>
                <a:srgbClr val="1F497D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>
                <a:noFill/>
              </a:ln>
              <a:solidFill>
                <a:srgbClr val="A8C6D0"/>
              </a:solidFill>
              <a:effectLst/>
              <a:latin typeface="Century Gothic"/>
            </a:rPr>
            <a:t>DEPT. of PLANNING &amp; INSPECTIONS</a:t>
          </a: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0</xdr:col>
      <xdr:colOff>1535206</xdr:colOff>
      <xdr:row>9</xdr:row>
      <xdr:rowOff>42994</xdr:rowOff>
    </xdr:to>
    <xdr:pic>
      <xdr:nvPicPr>
        <xdr:cNvPr id="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035" r="-1239"/>
        <a:stretch>
          <a:fillRect/>
        </a:stretch>
      </xdr:blipFill>
      <xdr:spPr bwMode="auto">
        <a:xfrm>
          <a:off x="0" y="1"/>
          <a:ext cx="1535206" cy="1454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145678</xdr:colOff>
      <xdr:row>6</xdr:row>
      <xdr:rowOff>67232</xdr:rowOff>
    </xdr:from>
    <xdr:to>
      <xdr:col>4</xdr:col>
      <xdr:colOff>1826559</xdr:colOff>
      <xdr:row>8</xdr:row>
      <xdr:rowOff>78438</xdr:rowOff>
    </xdr:to>
    <xdr:sp macro="" textlink="">
      <xdr:nvSpPr>
        <xdr:cNvPr id="41" name="Rectangle 40"/>
        <xdr:cNvSpPr/>
      </xdr:nvSpPr>
      <xdr:spPr bwMode="auto">
        <a:xfrm>
          <a:off x="1792943" y="1008526"/>
          <a:ext cx="9278469" cy="324971"/>
        </a:xfrm>
        <a:prstGeom prst="rect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481858</xdr:colOff>
      <xdr:row>6</xdr:row>
      <xdr:rowOff>22408</xdr:rowOff>
    </xdr:from>
    <xdr:to>
      <xdr:col>6</xdr:col>
      <xdr:colOff>134475</xdr:colOff>
      <xdr:row>8</xdr:row>
      <xdr:rowOff>22408</xdr:rowOff>
    </xdr:to>
    <xdr:sp macro="" textlink="">
      <xdr:nvSpPr>
        <xdr:cNvPr id="42" name="TextBox 41"/>
        <xdr:cNvSpPr txBox="1"/>
      </xdr:nvSpPr>
      <xdr:spPr>
        <a:xfrm>
          <a:off x="2129123" y="963702"/>
          <a:ext cx="10006852" cy="31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solidFill>
                <a:srgbClr val="FFFFCC"/>
              </a:solidFill>
              <a:latin typeface="Century Gothic" panose="020B0502020202020204" pitchFamily="34" charset="0"/>
            </a:rPr>
            <a:t>CITY OF EL</a:t>
          </a:r>
          <a:r>
            <a:rPr lang="en-US" sz="1800" baseline="0">
              <a:solidFill>
                <a:srgbClr val="FFFFCC"/>
              </a:solidFill>
              <a:latin typeface="Century Gothic" panose="020B0502020202020204" pitchFamily="34" charset="0"/>
            </a:rPr>
            <a:t> PASO        811 TEXAS AVE.        EL PASO, TX 79901        (915)-212-0088</a:t>
          </a:r>
          <a:endParaRPr lang="en-US" sz="1800">
            <a:solidFill>
              <a:srgbClr val="FFFFCC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1400735</xdr:colOff>
      <xdr:row>6</xdr:row>
      <xdr:rowOff>123262</xdr:rowOff>
    </xdr:from>
    <xdr:to>
      <xdr:col>3</xdr:col>
      <xdr:colOff>1629335</xdr:colOff>
      <xdr:row>8</xdr:row>
      <xdr:rowOff>33615</xdr:rowOff>
    </xdr:to>
    <xdr:sp macro="" textlink="">
      <xdr:nvSpPr>
        <xdr:cNvPr id="43" name="Rectangle 42"/>
        <xdr:cNvSpPr/>
      </xdr:nvSpPr>
      <xdr:spPr bwMode="auto">
        <a:xfrm>
          <a:off x="8964706" y="1064556"/>
          <a:ext cx="228600" cy="224118"/>
        </a:xfrm>
        <a:prstGeom prst="rect">
          <a:avLst/>
        </a:prstGeom>
        <a:solidFill>
          <a:srgbClr val="FF66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291358</xdr:colOff>
      <xdr:row>6</xdr:row>
      <xdr:rowOff>112055</xdr:rowOff>
    </xdr:from>
    <xdr:to>
      <xdr:col>1</xdr:col>
      <xdr:colOff>519958</xdr:colOff>
      <xdr:row>8</xdr:row>
      <xdr:rowOff>22408</xdr:rowOff>
    </xdr:to>
    <xdr:sp macro="" textlink="">
      <xdr:nvSpPr>
        <xdr:cNvPr id="44" name="Rectangle 43"/>
        <xdr:cNvSpPr/>
      </xdr:nvSpPr>
      <xdr:spPr bwMode="auto">
        <a:xfrm>
          <a:off x="1938623" y="1053349"/>
          <a:ext cx="228600" cy="224118"/>
        </a:xfrm>
        <a:prstGeom prst="rect">
          <a:avLst/>
        </a:prstGeom>
        <a:solidFill>
          <a:srgbClr val="FF66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2617700</xdr:colOff>
      <xdr:row>6</xdr:row>
      <xdr:rowOff>118779</xdr:rowOff>
    </xdr:from>
    <xdr:to>
      <xdr:col>1</xdr:col>
      <xdr:colOff>2846300</xdr:colOff>
      <xdr:row>8</xdr:row>
      <xdr:rowOff>29132</xdr:rowOff>
    </xdr:to>
    <xdr:sp macro="" textlink="">
      <xdr:nvSpPr>
        <xdr:cNvPr id="45" name="Rectangle 44"/>
        <xdr:cNvSpPr/>
      </xdr:nvSpPr>
      <xdr:spPr bwMode="auto">
        <a:xfrm>
          <a:off x="4264965" y="1060073"/>
          <a:ext cx="228600" cy="224118"/>
        </a:xfrm>
        <a:prstGeom prst="rect">
          <a:avLst/>
        </a:prstGeom>
        <a:solidFill>
          <a:srgbClr val="FF66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965952</xdr:colOff>
      <xdr:row>6</xdr:row>
      <xdr:rowOff>114297</xdr:rowOff>
    </xdr:from>
    <xdr:to>
      <xdr:col>2</xdr:col>
      <xdr:colOff>1194552</xdr:colOff>
      <xdr:row>8</xdr:row>
      <xdr:rowOff>24650</xdr:rowOff>
    </xdr:to>
    <xdr:sp macro="" textlink="">
      <xdr:nvSpPr>
        <xdr:cNvPr id="46" name="Rectangle 45"/>
        <xdr:cNvSpPr/>
      </xdr:nvSpPr>
      <xdr:spPr bwMode="auto">
        <a:xfrm>
          <a:off x="6456834" y="1055591"/>
          <a:ext cx="228600" cy="224118"/>
        </a:xfrm>
        <a:prstGeom prst="rect">
          <a:avLst/>
        </a:prstGeom>
        <a:solidFill>
          <a:srgbClr val="FF66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403412</xdr:colOff>
      <xdr:row>13</xdr:row>
      <xdr:rowOff>89643</xdr:rowOff>
    </xdr:from>
    <xdr:to>
      <xdr:col>4</xdr:col>
      <xdr:colOff>1815353</xdr:colOff>
      <xdr:row>24</xdr:row>
      <xdr:rowOff>11202</xdr:rowOff>
    </xdr:to>
    <xdr:sp macro="" textlink="">
      <xdr:nvSpPr>
        <xdr:cNvPr id="47" name="TextBox 46"/>
        <xdr:cNvSpPr txBox="1"/>
      </xdr:nvSpPr>
      <xdr:spPr>
        <a:xfrm>
          <a:off x="403412" y="2129114"/>
          <a:ext cx="10656794" cy="1647264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u="none" strike="noStrike">
              <a:effectLst/>
              <a:latin typeface="Century Gothic" pitchFamily="34" charset="0"/>
            </a:rPr>
            <a:t>Instructions: Complete Steps 1 to 5 for</a:t>
          </a:r>
          <a:r>
            <a:rPr lang="en-US" sz="1400" b="1" i="1" u="none" strike="noStrike">
              <a:effectLst/>
              <a:latin typeface="Century Gothic" pitchFamily="34" charset="0"/>
            </a:rPr>
            <a:t> </a:t>
          </a:r>
          <a:r>
            <a:rPr lang="en-US" sz="1400" b="1" i="0" u="sng" strike="noStrike">
              <a:effectLst/>
              <a:latin typeface="Century Gothic" pitchFamily="34" charset="0"/>
            </a:rPr>
            <a:t>EACH</a:t>
          </a:r>
          <a:r>
            <a:rPr lang="en-US" sz="1400" b="1" i="0" u="none" strike="noStrike">
              <a:effectLst/>
              <a:latin typeface="Century Gothic" pitchFamily="34" charset="0"/>
            </a:rPr>
            <a:t> Parcel separately</a:t>
          </a:r>
          <a:r>
            <a:rPr lang="en-US" sz="1400">
              <a:latin typeface="Century Gothic" pitchFamily="34" charset="0"/>
            </a:rPr>
            <a:t> 						</a:t>
          </a:r>
          <a:r>
            <a:rPr lang="en-US" sz="1400" baseline="0">
              <a:latin typeface="Century Gothic" pitchFamily="34" charset="0"/>
            </a:rPr>
            <a:t>     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Century Gothic" pitchFamily="34" charset="0"/>
              <a:ea typeface="+mn-ea"/>
              <a:cs typeface="+mn-cs"/>
            </a:rPr>
            <a:t>Step 1.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Century Gothic" pitchFamily="34" charset="0"/>
              <a:ea typeface="+mn-ea"/>
              <a:cs typeface="+mn-cs"/>
            </a:rPr>
            <a:t>  Enter Total Area of Parcel in Square Feet</a:t>
          </a:r>
          <a:r>
            <a:rPr lang="en-US" sz="1400">
              <a:latin typeface="Century Gothic" pitchFamily="34" charset="0"/>
            </a:rPr>
            <a:t> 							</a:t>
          </a:r>
          <a:r>
            <a:rPr lang="en-US" sz="1400" baseline="0">
              <a:latin typeface="Century Gothic" pitchFamily="34" charset="0"/>
            </a:rPr>
            <a:t> </a:t>
          </a:r>
          <a:r>
            <a:rPr lang="en-US" sz="1400" b="1">
              <a:latin typeface="Century Gothic" pitchFamily="34" charset="0"/>
            </a:rPr>
            <a:t>Step 2.</a:t>
          </a:r>
          <a:r>
            <a:rPr lang="en-US" sz="1400">
              <a:latin typeface="Century Gothic" pitchFamily="34" charset="0"/>
            </a:rPr>
            <a:t>  Enter Total Area of New Building in Square Feet						</a:t>
          </a:r>
          <a:r>
            <a:rPr lang="en-US" sz="1400" baseline="0">
              <a:latin typeface="Century Gothic" pitchFamily="34" charset="0"/>
            </a:rPr>
            <a:t>             </a:t>
          </a:r>
          <a:r>
            <a:rPr lang="en-US" sz="1400" b="1">
              <a:latin typeface="Century Gothic" pitchFamily="34" charset="0"/>
            </a:rPr>
            <a:t>Step 3.</a:t>
          </a:r>
          <a:r>
            <a:rPr lang="en-US" sz="1400">
              <a:latin typeface="Century Gothic" pitchFamily="34" charset="0"/>
            </a:rPr>
            <a:t>  Enter total linear length of property lines directly abutting streets minus linear lengths of driveways 		                                         </a:t>
          </a:r>
          <a:r>
            <a:rPr lang="en-US" sz="1400" b="1">
              <a:latin typeface="Century Gothic" pitchFamily="34" charset="0"/>
            </a:rPr>
            <a:t>Step 4</a:t>
          </a:r>
          <a:r>
            <a:rPr lang="en-US" sz="1400">
              <a:latin typeface="Century Gothic" pitchFamily="34" charset="0"/>
            </a:rPr>
            <a:t>.  Enter the parking spaces provided for the project.  IF the parking provided exceeds the maximum parking requirements then, enter the maximum allowable by the Municipal Code. 					</a:t>
          </a:r>
          <a:r>
            <a:rPr lang="en-US" sz="1400" baseline="0">
              <a:latin typeface="Century Gothic" pitchFamily="34" charset="0"/>
            </a:rPr>
            <a:t>                                   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Century Gothic" pitchFamily="34" charset="0"/>
              <a:ea typeface="+mn-ea"/>
              <a:cs typeface="+mn-cs"/>
            </a:rPr>
            <a:t>Step 5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Century Gothic" pitchFamily="34" charset="0"/>
              <a:ea typeface="+mn-ea"/>
              <a:cs typeface="+mn-cs"/>
            </a:rPr>
            <a:t>.  Enter the number of parking spaces over the maximum allowable by the Municipal Code</a:t>
          </a:r>
          <a:r>
            <a:rPr lang="en-US" sz="1400">
              <a:latin typeface="Century Gothic" pitchFamily="34" charset="0"/>
            </a:rPr>
            <a:t> </a:t>
          </a:r>
        </a:p>
      </xdr:txBody>
    </xdr:sp>
    <xdr:clientData/>
  </xdr:twoCellAnchor>
  <xdr:twoCellAnchor>
    <xdr:from>
      <xdr:col>1</xdr:col>
      <xdr:colOff>11206</xdr:colOff>
      <xdr:row>25</xdr:row>
      <xdr:rowOff>112058</xdr:rowOff>
    </xdr:from>
    <xdr:to>
      <xdr:col>4</xdr:col>
      <xdr:colOff>1871382</xdr:colOff>
      <xdr:row>27</xdr:row>
      <xdr:rowOff>235322</xdr:rowOff>
    </xdr:to>
    <xdr:sp macro="" textlink="">
      <xdr:nvSpPr>
        <xdr:cNvPr id="49" name="TextBox 19"/>
        <xdr:cNvSpPr txBox="1"/>
      </xdr:nvSpPr>
      <xdr:spPr>
        <a:xfrm>
          <a:off x="1658471" y="4034117"/>
          <a:ext cx="9457764" cy="515470"/>
        </a:xfrm>
        <a:prstGeom prst="rect">
          <a:avLst/>
        </a:prstGeom>
        <a:solidFill>
          <a:srgbClr val="1A465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400">
              <a:solidFill>
                <a:srgbClr val="FFFFCC"/>
              </a:solidFill>
              <a:latin typeface="Arial" panose="020B0604020202020204" pitchFamily="34" charset="0"/>
              <a:cs typeface="Arial" panose="020B0604020202020204" pitchFamily="34" charset="0"/>
            </a:rPr>
            <a:t>			***Applicable to New Self-Storage Facilities Only*** 				Click on the tabs at the bottom of the spreadsheet for New Buildings or Additions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E45"/>
  <sheetViews>
    <sheetView showGridLines="0" zoomScale="77" zoomScaleNormal="77" workbookViewId="0">
      <selection activeCell="C29" sqref="C29"/>
    </sheetView>
  </sheetViews>
  <sheetFormatPr defaultRowHeight="12.75" x14ac:dyDescent="0.2"/>
  <cols>
    <col min="1" max="1" width="24.7109375" style="1" customWidth="1"/>
    <col min="2" max="2" width="49.7109375" style="1" customWidth="1"/>
    <col min="3" max="3" width="33.42578125" style="1" customWidth="1"/>
    <col min="4" max="4" width="23.7109375" style="1" customWidth="1"/>
    <col min="5" max="5" width="29.42578125" style="1" customWidth="1"/>
    <col min="6" max="16384" width="9.140625" style="1"/>
  </cols>
  <sheetData>
    <row r="25" spans="1:5" ht="18" x14ac:dyDescent="0.2">
      <c r="A25" s="31"/>
      <c r="B25" s="29"/>
      <c r="C25" s="29"/>
      <c r="D25" s="29"/>
      <c r="E25" s="29"/>
    </row>
    <row r="26" spans="1:5" ht="18.75" customHeight="1" x14ac:dyDescent="0.2">
      <c r="A26" s="31"/>
      <c r="B26" s="129"/>
      <c r="C26" s="29"/>
      <c r="D26" s="29"/>
      <c r="E26" s="29"/>
    </row>
    <row r="27" spans="1:5" ht="18" customHeight="1" thickBot="1" x14ac:dyDescent="0.25">
      <c r="A27" s="58"/>
      <c r="B27" s="130" t="s">
        <v>18</v>
      </c>
      <c r="C27" s="38"/>
      <c r="D27" s="38"/>
      <c r="E27" s="39"/>
    </row>
    <row r="28" spans="1:5" s="28" customFormat="1" ht="15.95" customHeight="1" thickBot="1" x14ac:dyDescent="0.3">
      <c r="A28" s="150"/>
      <c r="B28" s="154" t="s">
        <v>34</v>
      </c>
      <c r="C28" s="152">
        <v>20000</v>
      </c>
      <c r="D28" s="22"/>
      <c r="E28" s="23"/>
    </row>
    <row r="29" spans="1:5" ht="15.95" customHeight="1" thickBot="1" x14ac:dyDescent="0.3">
      <c r="A29" s="58"/>
      <c r="B29" s="155" t="s">
        <v>35</v>
      </c>
      <c r="C29" s="152">
        <v>80</v>
      </c>
      <c r="D29" s="24"/>
      <c r="E29" s="25"/>
    </row>
    <row r="30" spans="1:5" ht="15.95" customHeight="1" thickBot="1" x14ac:dyDescent="0.3">
      <c r="A30" s="58"/>
      <c r="B30" s="156" t="s">
        <v>31</v>
      </c>
      <c r="C30" s="152">
        <v>20</v>
      </c>
      <c r="D30" s="26"/>
      <c r="E30" s="27"/>
    </row>
    <row r="31" spans="1:5" ht="36" customHeight="1" thickBot="1" x14ac:dyDescent="0.25">
      <c r="A31" s="58"/>
      <c r="B31" s="157" t="s">
        <v>36</v>
      </c>
      <c r="C31" s="153" t="s">
        <v>21</v>
      </c>
      <c r="D31" s="8" t="s">
        <v>25</v>
      </c>
      <c r="E31" s="8" t="s">
        <v>26</v>
      </c>
    </row>
    <row r="32" spans="1:5" ht="16.5" thickBot="1" x14ac:dyDescent="0.3">
      <c r="A32" s="58"/>
      <c r="B32" s="151"/>
      <c r="C32" s="144">
        <f>C28*0.15</f>
        <v>3000</v>
      </c>
      <c r="D32" s="144">
        <f>C32/1000</f>
        <v>3</v>
      </c>
      <c r="E32" s="145"/>
    </row>
    <row r="33" spans="1:5" ht="15.95" customHeight="1" thickTop="1" x14ac:dyDescent="0.2">
      <c r="A33" s="58"/>
      <c r="B33" s="40" t="s">
        <v>24</v>
      </c>
      <c r="C33" s="40"/>
      <c r="D33" s="40"/>
      <c r="E33" s="41"/>
    </row>
    <row r="34" spans="1:5" ht="24" customHeight="1" thickBot="1" x14ac:dyDescent="0.3">
      <c r="A34" s="58"/>
      <c r="B34" s="147" t="s">
        <v>5</v>
      </c>
      <c r="C34" s="148" t="s">
        <v>6</v>
      </c>
      <c r="D34" s="109" t="s">
        <v>2</v>
      </c>
      <c r="E34" s="149" t="s">
        <v>3</v>
      </c>
    </row>
    <row r="35" spans="1:5" ht="32.25" customHeight="1" thickTop="1" x14ac:dyDescent="0.25">
      <c r="A35" s="58"/>
      <c r="B35" s="102" t="s">
        <v>9</v>
      </c>
      <c r="C35" s="98" t="s">
        <v>15</v>
      </c>
      <c r="D35" s="131">
        <f>ROUNDUP(D32*1,0)</f>
        <v>3</v>
      </c>
      <c r="E35" s="146"/>
    </row>
    <row r="36" spans="1:5" ht="15.95" customHeight="1" x14ac:dyDescent="0.25">
      <c r="A36" s="58"/>
      <c r="B36" s="101" t="s">
        <v>0</v>
      </c>
      <c r="C36" s="99" t="s">
        <v>16</v>
      </c>
      <c r="D36" s="133">
        <f>ROUNDUP(D32*45,0)</f>
        <v>135</v>
      </c>
      <c r="E36" s="134"/>
    </row>
    <row r="37" spans="1:5" ht="15.95" customHeight="1" x14ac:dyDescent="0.25">
      <c r="A37" s="58"/>
      <c r="B37" s="158" t="s">
        <v>1</v>
      </c>
      <c r="C37" s="67" t="s">
        <v>17</v>
      </c>
      <c r="D37" s="131"/>
      <c r="E37" s="132"/>
    </row>
    <row r="38" spans="1:5" ht="15.95" customHeight="1" x14ac:dyDescent="0.25">
      <c r="A38" s="58"/>
      <c r="B38" s="158" t="s">
        <v>10</v>
      </c>
      <c r="C38" s="135" t="s">
        <v>4</v>
      </c>
      <c r="D38" s="133">
        <f>ROUNDUP(C29/10,0)</f>
        <v>8</v>
      </c>
      <c r="E38" s="134"/>
    </row>
    <row r="39" spans="1:5" ht="15.95" customHeight="1" x14ac:dyDescent="0.25">
      <c r="A39" s="58"/>
      <c r="B39" s="103" t="s">
        <v>20</v>
      </c>
      <c r="C39" s="135" t="s">
        <v>12</v>
      </c>
      <c r="D39" s="133">
        <f>ROUNDUP(C30/5,0)</f>
        <v>4</v>
      </c>
      <c r="E39" s="134"/>
    </row>
    <row r="40" spans="1:5" ht="15.75" x14ac:dyDescent="0.25">
      <c r="A40" s="58"/>
      <c r="B40" s="103" t="s">
        <v>14</v>
      </c>
      <c r="C40" s="135" t="s">
        <v>13</v>
      </c>
      <c r="D40" s="133"/>
      <c r="E40" s="134"/>
    </row>
    <row r="41" spans="1:5" ht="13.5" thickBot="1" x14ac:dyDescent="0.25">
      <c r="A41" s="58"/>
      <c r="B41" s="122"/>
      <c r="C41" s="122"/>
      <c r="D41" s="138"/>
      <c r="E41" s="139"/>
    </row>
    <row r="42" spans="1:5" ht="16.5" thickTop="1" x14ac:dyDescent="0.25">
      <c r="A42" s="58"/>
      <c r="B42" s="67" t="s">
        <v>22</v>
      </c>
      <c r="C42" s="5"/>
      <c r="D42" s="136">
        <f>D39+D38+D35</f>
        <v>15</v>
      </c>
      <c r="E42" s="137">
        <f>E39+E38+E35</f>
        <v>0</v>
      </c>
    </row>
    <row r="43" spans="1:5" ht="16.5" thickBot="1" x14ac:dyDescent="0.3">
      <c r="A43" s="58"/>
      <c r="B43" s="140" t="s">
        <v>23</v>
      </c>
      <c r="C43" s="141"/>
      <c r="D43" s="142">
        <f>D36</f>
        <v>135</v>
      </c>
      <c r="E43" s="143">
        <f>E36</f>
        <v>0</v>
      </c>
    </row>
    <row r="44" spans="1:5" ht="13.5" thickTop="1" x14ac:dyDescent="0.2">
      <c r="A44" s="58"/>
      <c r="D44" s="2"/>
    </row>
    <row r="45" spans="1:5" x14ac:dyDescent="0.2">
      <c r="A45" s="31"/>
    </row>
  </sheetData>
  <sheetProtection password="CC6F" sheet="1" objects="1" scenarios="1" selectLockedCells="1"/>
  <mergeCells count="2">
    <mergeCell ref="B27:E27"/>
    <mergeCell ref="B33:E33"/>
  </mergeCell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6:P57"/>
  <sheetViews>
    <sheetView showGridLines="0" showRowColHeaders="0" tabSelected="1" zoomScale="77" zoomScaleNormal="77" workbookViewId="0">
      <selection activeCell="C32" sqref="C32"/>
    </sheetView>
  </sheetViews>
  <sheetFormatPr defaultRowHeight="12.75" x14ac:dyDescent="0.2"/>
  <cols>
    <col min="1" max="1" width="24.7109375" style="1" customWidth="1"/>
    <col min="2" max="2" width="57" style="1" customWidth="1"/>
    <col min="3" max="3" width="30.28515625" style="1" customWidth="1"/>
    <col min="4" max="4" width="25.28515625" style="1" customWidth="1"/>
    <col min="5" max="5" width="29.42578125" style="1" customWidth="1"/>
    <col min="6" max="16384" width="9.140625" style="1"/>
  </cols>
  <sheetData>
    <row r="26" spans="1:16" ht="40.5" customHeight="1" thickBot="1" x14ac:dyDescent="0.25">
      <c r="B26" s="50"/>
      <c r="C26" s="51"/>
      <c r="D26" s="51"/>
      <c r="E26" s="52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ht="18" customHeight="1" thickBot="1" x14ac:dyDescent="0.25">
      <c r="A27" s="57"/>
      <c r="B27" s="62" t="s">
        <v>18</v>
      </c>
      <c r="C27" s="48"/>
      <c r="D27" s="48"/>
      <c r="E27" s="49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15.95" customHeight="1" thickBot="1" x14ac:dyDescent="0.25">
      <c r="A28" s="57"/>
      <c r="B28" s="65" t="s">
        <v>27</v>
      </c>
      <c r="C28" s="18">
        <v>100000</v>
      </c>
      <c r="D28" s="22"/>
      <c r="E28" s="80"/>
    </row>
    <row r="29" spans="1:16" ht="15.95" customHeight="1" thickBot="1" x14ac:dyDescent="0.25">
      <c r="A29" s="58"/>
      <c r="B29" s="64" t="s">
        <v>28</v>
      </c>
      <c r="C29" s="19">
        <v>50000</v>
      </c>
      <c r="D29" s="24"/>
      <c r="E29" s="79"/>
      <c r="F29" s="77"/>
    </row>
    <row r="30" spans="1:16" ht="15.95" customHeight="1" thickBot="1" x14ac:dyDescent="0.25">
      <c r="A30" s="58"/>
      <c r="B30" s="64" t="s">
        <v>29</v>
      </c>
      <c r="C30" s="19">
        <v>250</v>
      </c>
      <c r="D30" s="24"/>
      <c r="E30" s="79"/>
      <c r="F30" s="77"/>
    </row>
    <row r="31" spans="1:16" ht="15.95" customHeight="1" thickBot="1" x14ac:dyDescent="0.25">
      <c r="A31" s="59"/>
      <c r="B31" s="64" t="s">
        <v>30</v>
      </c>
      <c r="C31" s="19">
        <v>6</v>
      </c>
      <c r="D31" s="24"/>
      <c r="E31" s="79"/>
      <c r="F31" s="77"/>
    </row>
    <row r="32" spans="1:16" ht="15.95" customHeight="1" thickBot="1" x14ac:dyDescent="0.25">
      <c r="A32" s="59"/>
      <c r="B32" s="64" t="s">
        <v>31</v>
      </c>
      <c r="C32" s="19">
        <v>9</v>
      </c>
      <c r="D32" s="26"/>
      <c r="E32" s="78"/>
      <c r="F32" s="77"/>
    </row>
    <row r="33" spans="1:7" ht="36" customHeight="1" thickBot="1" x14ac:dyDescent="0.25">
      <c r="A33" s="59"/>
      <c r="B33" s="63" t="s">
        <v>32</v>
      </c>
      <c r="C33" s="6" t="s">
        <v>21</v>
      </c>
      <c r="D33" s="7" t="s">
        <v>25</v>
      </c>
      <c r="E33" s="76" t="s">
        <v>26</v>
      </c>
      <c r="F33" s="77"/>
    </row>
    <row r="34" spans="1:7" ht="15.95" customHeight="1" thickBot="1" x14ac:dyDescent="0.3">
      <c r="A34" s="59"/>
      <c r="B34" s="112"/>
      <c r="C34" s="113">
        <f>(C28-C29)*0.15</f>
        <v>7500</v>
      </c>
      <c r="D34" s="113">
        <f>C34/1000</f>
        <v>7.5</v>
      </c>
      <c r="E34" s="114"/>
      <c r="F34" s="77"/>
    </row>
    <row r="35" spans="1:7" ht="15.95" customHeight="1" thickTop="1" x14ac:dyDescent="0.2">
      <c r="A35" s="59"/>
      <c r="B35" s="116" t="s">
        <v>24</v>
      </c>
      <c r="C35" s="117"/>
      <c r="D35" s="117"/>
      <c r="E35" s="117"/>
      <c r="F35" s="77"/>
    </row>
    <row r="36" spans="1:7" ht="24" customHeight="1" thickBot="1" x14ac:dyDescent="0.3">
      <c r="A36" s="59"/>
      <c r="B36" s="21" t="s">
        <v>5</v>
      </c>
      <c r="C36" s="14" t="s">
        <v>6</v>
      </c>
      <c r="D36" s="109" t="s">
        <v>2</v>
      </c>
      <c r="E36" s="81" t="s">
        <v>3</v>
      </c>
      <c r="F36" s="77"/>
    </row>
    <row r="37" spans="1:7" ht="32.1" customHeight="1" thickTop="1" x14ac:dyDescent="0.25">
      <c r="A37" s="59"/>
      <c r="B37" s="104" t="s">
        <v>7</v>
      </c>
      <c r="C37" s="106" t="s">
        <v>19</v>
      </c>
      <c r="D37" s="108">
        <f>ROUNDDOWN(C30/30,0)</f>
        <v>8</v>
      </c>
      <c r="E37" s="110">
        <v>8</v>
      </c>
    </row>
    <row r="38" spans="1:7" ht="32.1" customHeight="1" x14ac:dyDescent="0.25">
      <c r="A38" s="59"/>
      <c r="B38" s="56" t="s">
        <v>8</v>
      </c>
      <c r="C38" s="33" t="s">
        <v>19</v>
      </c>
      <c r="D38" s="34">
        <f>ROUNDDOWN(C30/30,0)</f>
        <v>8</v>
      </c>
      <c r="E38" s="35">
        <v>8</v>
      </c>
    </row>
    <row r="39" spans="1:7" ht="15.75" x14ac:dyDescent="0.25">
      <c r="A39" s="59"/>
      <c r="B39" s="56" t="s">
        <v>9</v>
      </c>
      <c r="C39" s="36" t="s">
        <v>15</v>
      </c>
      <c r="D39" s="34">
        <f>ROUND(D34,0)</f>
        <v>8</v>
      </c>
      <c r="E39" s="37">
        <v>12</v>
      </c>
    </row>
    <row r="40" spans="1:7" ht="15.75" x14ac:dyDescent="0.25">
      <c r="A40" s="59"/>
      <c r="B40" s="56" t="s">
        <v>0</v>
      </c>
      <c r="C40" s="36" t="s">
        <v>16</v>
      </c>
      <c r="D40" s="34">
        <f>ROUNDUP(D34*45,0)</f>
        <v>338</v>
      </c>
      <c r="E40" s="35">
        <v>338</v>
      </c>
    </row>
    <row r="41" spans="1:7" ht="15.95" customHeight="1" x14ac:dyDescent="0.25">
      <c r="A41" s="59"/>
      <c r="B41" s="56" t="s">
        <v>1</v>
      </c>
      <c r="C41" s="36" t="s">
        <v>17</v>
      </c>
      <c r="D41" s="34"/>
      <c r="E41" s="35"/>
    </row>
    <row r="42" spans="1:7" ht="32.1" customHeight="1" x14ac:dyDescent="0.25">
      <c r="A42" s="59"/>
      <c r="B42" s="56" t="s">
        <v>10</v>
      </c>
      <c r="C42" s="33" t="s">
        <v>4</v>
      </c>
      <c r="D42" s="34">
        <f>ROUND(C31/10,0)</f>
        <v>1</v>
      </c>
      <c r="E42" s="35">
        <v>1</v>
      </c>
    </row>
    <row r="43" spans="1:7" ht="32.1" customHeight="1" x14ac:dyDescent="0.25">
      <c r="A43" s="59"/>
      <c r="B43" s="60" t="s">
        <v>20</v>
      </c>
      <c r="C43" s="33" t="s">
        <v>12</v>
      </c>
      <c r="D43" s="34">
        <f>ROUND(C32/5,0)</f>
        <v>2</v>
      </c>
      <c r="E43" s="35">
        <v>2</v>
      </c>
      <c r="G43" s="28"/>
    </row>
    <row r="44" spans="1:7" ht="32.1" customHeight="1" x14ac:dyDescent="0.25">
      <c r="A44" s="59"/>
      <c r="B44" s="60" t="s">
        <v>14</v>
      </c>
      <c r="C44" s="33" t="s">
        <v>13</v>
      </c>
      <c r="D44" s="34">
        <v>0</v>
      </c>
      <c r="E44" s="35"/>
    </row>
    <row r="45" spans="1:7" ht="16.5" customHeight="1" thickBot="1" x14ac:dyDescent="0.25">
      <c r="A45" s="59"/>
      <c r="B45" s="68"/>
      <c r="C45" s="5"/>
      <c r="D45" s="4"/>
      <c r="E45" s="4"/>
      <c r="F45" s="77"/>
    </row>
    <row r="46" spans="1:7" ht="16.5" thickTop="1" x14ac:dyDescent="0.25">
      <c r="A46" s="59"/>
      <c r="B46" s="67" t="s">
        <v>22</v>
      </c>
      <c r="C46" s="66"/>
      <c r="D46" s="69">
        <f>SUM(D44+D43+D42+D39+D38+D37)</f>
        <v>27</v>
      </c>
      <c r="E46" s="70">
        <f>SUM(E44+E43+E42+E39+E38+E37)</f>
        <v>31</v>
      </c>
      <c r="F46" s="77"/>
    </row>
    <row r="47" spans="1:7" ht="16.5" thickBot="1" x14ac:dyDescent="0.3">
      <c r="A47" s="59"/>
      <c r="B47" s="61" t="s">
        <v>23</v>
      </c>
      <c r="C47" s="72"/>
      <c r="D47" s="74">
        <f>D40</f>
        <v>338</v>
      </c>
      <c r="E47" s="75">
        <f>E40</f>
        <v>338</v>
      </c>
      <c r="F47" s="77"/>
    </row>
    <row r="48" spans="1:7" ht="13.5" thickTop="1" x14ac:dyDescent="0.2">
      <c r="A48" s="59"/>
      <c r="B48" s="71"/>
      <c r="C48" s="73"/>
    </row>
    <row r="49" spans="1:2" x14ac:dyDescent="0.2">
      <c r="A49" s="32"/>
      <c r="B49" s="5"/>
    </row>
    <row r="50" spans="1:2" x14ac:dyDescent="0.2">
      <c r="A50" s="32"/>
      <c r="B50" s="5"/>
    </row>
    <row r="51" spans="1:2" x14ac:dyDescent="0.2">
      <c r="A51" s="32"/>
      <c r="B51" s="5"/>
    </row>
    <row r="52" spans="1:2" x14ac:dyDescent="0.2">
      <c r="A52" s="32"/>
      <c r="B52" s="5"/>
    </row>
    <row r="53" spans="1:2" x14ac:dyDescent="0.2">
      <c r="A53" s="32"/>
      <c r="B53" s="5"/>
    </row>
    <row r="54" spans="1:2" x14ac:dyDescent="0.2">
      <c r="A54" s="32"/>
      <c r="B54" s="5"/>
    </row>
    <row r="55" spans="1:2" x14ac:dyDescent="0.2">
      <c r="A55" s="31"/>
      <c r="B55" s="5"/>
    </row>
    <row r="56" spans="1:2" x14ac:dyDescent="0.2">
      <c r="A56" s="31"/>
      <c r="B56" s="5"/>
    </row>
    <row r="57" spans="1:2" x14ac:dyDescent="0.2">
      <c r="A57" s="20"/>
    </row>
  </sheetData>
  <sheetProtection password="CC6F" sheet="1" objects="1" scenarios="1" selectLockedCells="1"/>
  <mergeCells count="3">
    <mergeCell ref="B27:E27"/>
    <mergeCell ref="B35:E35"/>
    <mergeCell ref="B26:E26"/>
  </mergeCells>
  <pageMargins left="0.75" right="0.75" top="1" bottom="1" header="0.5" footer="0.5"/>
  <pageSetup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6:E58"/>
  <sheetViews>
    <sheetView showGridLines="0" showRowColHeaders="0" zoomScale="77" zoomScaleNormal="77" workbookViewId="0">
      <selection activeCell="C30" sqref="C30"/>
    </sheetView>
  </sheetViews>
  <sheetFormatPr defaultRowHeight="12.75" x14ac:dyDescent="0.2"/>
  <cols>
    <col min="1" max="1" width="24.7109375" style="1" customWidth="1"/>
    <col min="2" max="2" width="57.5703125" style="1" customWidth="1"/>
    <col min="3" max="3" width="31.140625" style="1" customWidth="1"/>
    <col min="4" max="4" width="25.28515625" style="1" customWidth="1"/>
    <col min="5" max="5" width="27.7109375" style="1" customWidth="1"/>
    <col min="6" max="16384" width="9.140625" style="1"/>
  </cols>
  <sheetData>
    <row r="26" spans="1:5" ht="13.5" thickBot="1" x14ac:dyDescent="0.25"/>
    <row r="27" spans="1:5" ht="18" x14ac:dyDescent="0.2">
      <c r="A27" s="20"/>
      <c r="B27" s="42"/>
      <c r="C27" s="43"/>
      <c r="D27" s="43"/>
      <c r="E27" s="44"/>
    </row>
    <row r="28" spans="1:5" ht="18.75" thickBot="1" x14ac:dyDescent="0.25">
      <c r="A28" s="20"/>
      <c r="B28" s="45"/>
      <c r="C28" s="46"/>
      <c r="D28" s="46"/>
      <c r="E28" s="47"/>
    </row>
    <row r="29" spans="1:5" ht="18.75" thickBot="1" x14ac:dyDescent="0.25">
      <c r="A29" s="58"/>
      <c r="B29" s="48" t="s">
        <v>18</v>
      </c>
      <c r="C29" s="53"/>
      <c r="D29" s="54"/>
      <c r="E29" s="55"/>
    </row>
    <row r="30" spans="1:5" ht="15.75" thickBot="1" x14ac:dyDescent="0.25">
      <c r="A30" s="58"/>
      <c r="B30" s="79" t="s">
        <v>27</v>
      </c>
      <c r="C30" s="16">
        <v>100000</v>
      </c>
      <c r="D30" s="9"/>
      <c r="E30" s="10"/>
    </row>
    <row r="31" spans="1:5" ht="15.75" thickBot="1" x14ac:dyDescent="0.25">
      <c r="A31" s="58"/>
      <c r="B31" s="64" t="s">
        <v>28</v>
      </c>
      <c r="C31" s="17">
        <v>50000</v>
      </c>
      <c r="D31" s="9"/>
      <c r="E31" s="10"/>
    </row>
    <row r="32" spans="1:5" ht="15.75" thickBot="1" x14ac:dyDescent="0.25">
      <c r="A32" s="58"/>
      <c r="B32" s="64" t="s">
        <v>29</v>
      </c>
      <c r="C32" s="17">
        <v>250</v>
      </c>
      <c r="D32" s="9"/>
      <c r="E32" s="10"/>
    </row>
    <row r="33" spans="1:5" ht="18" customHeight="1" thickBot="1" x14ac:dyDescent="0.25">
      <c r="A33" s="58"/>
      <c r="B33" s="64" t="s">
        <v>30</v>
      </c>
      <c r="C33" s="17">
        <v>6</v>
      </c>
      <c r="D33" s="9"/>
      <c r="E33" s="10"/>
    </row>
    <row r="34" spans="1:5" ht="18" customHeight="1" thickBot="1" x14ac:dyDescent="0.25">
      <c r="A34" s="59"/>
      <c r="B34" s="64" t="s">
        <v>31</v>
      </c>
      <c r="C34" s="17">
        <v>9</v>
      </c>
      <c r="D34" s="11"/>
      <c r="E34" s="12"/>
    </row>
    <row r="35" spans="1:5" ht="36" customHeight="1" thickBot="1" x14ac:dyDescent="0.25">
      <c r="A35" s="59"/>
      <c r="B35" s="63" t="s">
        <v>33</v>
      </c>
      <c r="C35" s="7" t="s">
        <v>21</v>
      </c>
      <c r="D35" s="8" t="s">
        <v>25</v>
      </c>
      <c r="E35" s="8" t="s">
        <v>26</v>
      </c>
    </row>
    <row r="36" spans="1:5" ht="24" customHeight="1" thickBot="1" x14ac:dyDescent="0.3">
      <c r="A36" s="59"/>
      <c r="B36" s="128"/>
      <c r="C36" s="113">
        <f>(C30-C31)*0.1</f>
        <v>5000</v>
      </c>
      <c r="D36" s="113">
        <f>C36/1000</f>
        <v>5</v>
      </c>
      <c r="E36" s="115"/>
    </row>
    <row r="37" spans="1:5" ht="16.350000000000001" customHeight="1" thickTop="1" x14ac:dyDescent="0.2">
      <c r="A37" s="59"/>
      <c r="B37" s="116" t="s">
        <v>24</v>
      </c>
      <c r="C37" s="117"/>
      <c r="D37" s="117"/>
      <c r="E37" s="118"/>
    </row>
    <row r="38" spans="1:5" ht="24" customHeight="1" thickBot="1" x14ac:dyDescent="0.3">
      <c r="A38" s="59"/>
      <c r="B38" s="21" t="s">
        <v>5</v>
      </c>
      <c r="C38" s="13" t="s">
        <v>6</v>
      </c>
      <c r="D38" s="109" t="s">
        <v>2</v>
      </c>
      <c r="E38" s="15" t="s">
        <v>3</v>
      </c>
    </row>
    <row r="39" spans="1:5" ht="32.1" customHeight="1" thickTop="1" x14ac:dyDescent="0.25">
      <c r="A39" s="59"/>
      <c r="B39" s="105" t="s">
        <v>7</v>
      </c>
      <c r="C39" s="107" t="s">
        <v>19</v>
      </c>
      <c r="D39" s="83">
        <f>ROUNDDOWN(C32/30,0)</f>
        <v>8</v>
      </c>
      <c r="E39" s="111"/>
    </row>
    <row r="40" spans="1:5" ht="32.1" customHeight="1" x14ac:dyDescent="0.25">
      <c r="A40" s="59"/>
      <c r="B40" s="101" t="s">
        <v>8</v>
      </c>
      <c r="C40" s="93" t="s">
        <v>19</v>
      </c>
      <c r="D40" s="91">
        <f>ROUNDDOWN(C32/30,0)</f>
        <v>8</v>
      </c>
      <c r="E40" s="88"/>
    </row>
    <row r="41" spans="1:5" ht="14.25" customHeight="1" x14ac:dyDescent="0.25">
      <c r="A41" s="59"/>
      <c r="B41" s="100" t="s">
        <v>9</v>
      </c>
      <c r="C41" s="94" t="s">
        <v>15</v>
      </c>
      <c r="D41" s="91">
        <f>ROUNDUP(D36*1,0)</f>
        <v>5</v>
      </c>
      <c r="E41" s="89"/>
    </row>
    <row r="42" spans="1:5" ht="14.25" customHeight="1" x14ac:dyDescent="0.25">
      <c r="A42" s="59"/>
      <c r="B42" s="102" t="s">
        <v>0</v>
      </c>
      <c r="C42" s="95" t="s">
        <v>16</v>
      </c>
      <c r="D42" s="90">
        <f>ROUNDUP(D36*45,0)</f>
        <v>225</v>
      </c>
      <c r="E42" s="88"/>
    </row>
    <row r="43" spans="1:5" ht="15.95" customHeight="1" x14ac:dyDescent="0.25">
      <c r="A43" s="59"/>
      <c r="B43" s="101" t="s">
        <v>1</v>
      </c>
      <c r="C43" s="95" t="s">
        <v>17</v>
      </c>
      <c r="D43" s="83"/>
      <c r="E43" s="82"/>
    </row>
    <row r="44" spans="1:5" ht="32.1" customHeight="1" x14ac:dyDescent="0.25">
      <c r="A44" s="59"/>
      <c r="B44" s="101" t="s">
        <v>10</v>
      </c>
      <c r="C44" s="92" t="s">
        <v>4</v>
      </c>
      <c r="D44" s="84">
        <f>ROUNDUP(C33/10,0)</f>
        <v>1</v>
      </c>
      <c r="E44" s="82"/>
    </row>
    <row r="45" spans="1:5" ht="32.1" customHeight="1" x14ac:dyDescent="0.25">
      <c r="A45" s="59"/>
      <c r="B45" s="103" t="s">
        <v>11</v>
      </c>
      <c r="C45" s="96" t="s">
        <v>12</v>
      </c>
      <c r="D45" s="87">
        <f>ROUNDUP(C34/5,0)</f>
        <v>2</v>
      </c>
      <c r="E45" s="82"/>
    </row>
    <row r="46" spans="1:5" ht="32.1" customHeight="1" x14ac:dyDescent="0.25">
      <c r="A46" s="59"/>
      <c r="B46" s="67" t="s">
        <v>14</v>
      </c>
      <c r="C46" s="97" t="s">
        <v>13</v>
      </c>
      <c r="D46" s="86"/>
      <c r="E46" s="85"/>
    </row>
    <row r="47" spans="1:5" ht="13.5" thickBot="1" x14ac:dyDescent="0.25">
      <c r="A47" s="59"/>
      <c r="B47" s="121"/>
      <c r="C47" s="122"/>
      <c r="D47" s="122"/>
      <c r="E47" s="123"/>
    </row>
    <row r="48" spans="1:5" ht="16.5" thickTop="1" x14ac:dyDescent="0.25">
      <c r="A48" s="59"/>
      <c r="B48" s="119" t="s">
        <v>22</v>
      </c>
      <c r="C48" s="127"/>
      <c r="D48" s="83">
        <f>D39+D40+D41+D44+D45</f>
        <v>24</v>
      </c>
      <c r="E48" s="120">
        <f>E39+E40+E41+E44+E45</f>
        <v>0</v>
      </c>
    </row>
    <row r="49" spans="1:5" ht="15.75" customHeight="1" thickBot="1" x14ac:dyDescent="0.3">
      <c r="A49" s="59"/>
      <c r="B49" s="125" t="s">
        <v>23</v>
      </c>
      <c r="C49" s="126"/>
      <c r="D49" s="74">
        <f>D42</f>
        <v>225</v>
      </c>
      <c r="E49" s="124">
        <f>E42</f>
        <v>0</v>
      </c>
    </row>
    <row r="50" spans="1:5" ht="13.5" thickTop="1" x14ac:dyDescent="0.2">
      <c r="A50" s="59"/>
      <c r="B50" s="5"/>
      <c r="C50" s="5"/>
      <c r="D50" s="30"/>
      <c r="E50" s="5"/>
    </row>
    <row r="51" spans="1:5" x14ac:dyDescent="0.2">
      <c r="A51" s="32"/>
      <c r="B51" s="5"/>
    </row>
    <row r="52" spans="1:5" ht="38.25" customHeight="1" x14ac:dyDescent="0.2">
      <c r="A52" s="32"/>
      <c r="B52" s="5"/>
    </row>
    <row r="53" spans="1:5" ht="16.5" customHeight="1" x14ac:dyDescent="0.2">
      <c r="A53" s="32"/>
      <c r="B53" s="5"/>
    </row>
    <row r="54" spans="1:5" ht="16.350000000000001" customHeight="1" x14ac:dyDescent="0.2">
      <c r="A54" s="32"/>
      <c r="B54" s="5"/>
    </row>
    <row r="55" spans="1:5" x14ac:dyDescent="0.2">
      <c r="A55" s="32"/>
      <c r="B55" s="5"/>
    </row>
    <row r="56" spans="1:5" x14ac:dyDescent="0.2">
      <c r="A56" s="31"/>
      <c r="B56" s="5"/>
    </row>
    <row r="57" spans="1:5" x14ac:dyDescent="0.2">
      <c r="A57" s="20"/>
    </row>
    <row r="58" spans="1:5" x14ac:dyDescent="0.2">
      <c r="A58" s="20"/>
    </row>
  </sheetData>
  <sheetProtection password="CC6F" sheet="1" objects="1" scenarios="1" selectLockedCells="1"/>
  <mergeCells count="4">
    <mergeCell ref="B37:E37"/>
    <mergeCell ref="B29:E29"/>
    <mergeCell ref="B27:E27"/>
    <mergeCell ref="B28:E28"/>
  </mergeCells>
  <phoneticPr fontId="1" type="noConversion"/>
  <pageMargins left="0.75" right="0.75" top="1" bottom="1" header="0.5" footer="0.5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 Additions over 1200 Sq. Ft.</vt:lpstr>
      <vt:lpstr>New Commercial Buildings</vt:lpstr>
      <vt:lpstr>Self Storage Facilities</vt:lpstr>
    </vt:vector>
  </TitlesOfParts>
  <Company>City of El Paso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J. Kania</dc:creator>
  <cp:lastModifiedBy>De La Cruz, Javier A.</cp:lastModifiedBy>
  <cp:lastPrinted>2015-11-18T19:47:34Z</cp:lastPrinted>
  <dcterms:created xsi:type="dcterms:W3CDTF">2012-05-14T16:27:37Z</dcterms:created>
  <dcterms:modified xsi:type="dcterms:W3CDTF">2015-12-15T22:46:09Z</dcterms:modified>
</cp:coreProperties>
</file>